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DieseArbeitsmappe" defaultThemeVersion="124226"/>
  <mc:AlternateContent xmlns:mc="http://schemas.openxmlformats.org/markup-compatibility/2006">
    <mc:Choice Requires="x15">
      <x15ac:absPath xmlns:x15ac="http://schemas.microsoft.com/office/spreadsheetml/2010/11/ac" url="O:\Organisation\Bauten\PM\QMS\Führung PM\Prozesse\Prozessebene 3\10_offen\140_K1P31_C06d_Festlegen der Nachhaltigkeitsschwerpunkte als Projektziele bei Auftragsstart\"/>
    </mc:Choice>
  </mc:AlternateContent>
  <xr:revisionPtr revIDLastSave="0" documentId="8_{F16BBC88-E189-4B45-B9F4-6C89C8E88FD6}" xr6:coauthVersionLast="47" xr6:coauthVersionMax="47" xr10:uidLastSave="{00000000-0000-0000-0000-000000000000}"/>
  <bookViews>
    <workbookView xWindow="-120" yWindow="-120" windowWidth="29040" windowHeight="15720" xr2:uid="{00000000-000D-0000-FFFF-FFFF00000000}"/>
  </bookViews>
  <sheets>
    <sheet name="Schwerpunkte" sheetId="6" r:id="rId1"/>
    <sheet name="Dropdown" sheetId="7" state="hidden" r:id="rId2"/>
  </sheets>
  <definedNames>
    <definedName name="_xlnm.Print_Area" localSheetId="0">Schwerpunkte!$A$1:$H$92</definedName>
    <definedName name="Grobe_Einschätzung_der_Tageslichtqualität">Dropdown!$C$1:$C$3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5" i="6" l="1"/>
  <c r="G3" i="6" s="1"/>
  <c r="G45" i="6"/>
  <c r="G87" i="6"/>
  <c r="B87" i="6"/>
  <c r="B59" i="6"/>
  <c r="G4" i="6" s="1"/>
  <c r="G59" i="6"/>
  <c r="G5" i="6" l="1"/>
  <c r="G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Puder Andreas BBL</author>
    <author>Heierli Sven BBL</author>
    <author>Stucki Andreas BBL</author>
    <author>Andreas Gabriel</author>
  </authors>
  <commentList>
    <comment ref="C6" authorId="0" shapeId="0" xr:uid="{00000000-0006-0000-0000-000001000000}">
      <text>
        <r>
          <rPr>
            <b/>
            <sz val="9"/>
            <color indexed="81"/>
            <rFont val="Segoe UI"/>
            <family val="2"/>
          </rPr>
          <t>Nachhaltiges Immobilienmanagement</t>
        </r>
      </text>
    </comment>
    <comment ref="F8" authorId="1" shapeId="0" xr:uid="{00000000-0006-0000-0000-000002000000}">
      <text>
        <r>
          <rPr>
            <sz val="8"/>
            <color indexed="81"/>
            <rFont val="Arial"/>
            <family val="2"/>
          </rPr>
          <t>Bezug zu Leitbildern
(Quartier, Stadt, Gemeinde, Kanton, Region, Bund)</t>
        </r>
      </text>
    </comment>
    <comment ref="F9" authorId="2" shapeId="0" xr:uid="{00000000-0006-0000-0000-000003000000}">
      <text>
        <r>
          <rPr>
            <sz val="8"/>
            <color indexed="81"/>
            <rFont val="Arial"/>
            <family val="2"/>
          </rPr>
          <t>Verankerung in Projektauftrag, Projektpflichtenheft, Projekthandbuch oder Projektdokumentation</t>
        </r>
      </text>
    </comment>
    <comment ref="F10" authorId="1" shapeId="0" xr:uid="{00000000-0006-0000-0000-000004000000}">
      <text>
        <r>
          <rPr>
            <sz val="8"/>
            <color indexed="81"/>
            <rFont val="Arial"/>
            <family val="2"/>
          </rPr>
          <t>- Städtebauliches Konzept, Qualität der volumetrischen Setzung und bauliche Dichte
- Beziehung zum natürlichen und gebauten Umfeld, Umgang mit Bestand
- Zonierung und Erschliessung im Aussenraum sowie die Qualität der Gestaltung
- Beitrag zur Identität des Quartiers</t>
        </r>
      </text>
    </comment>
    <comment ref="F11" authorId="1" shapeId="0" xr:uid="{00000000-0006-0000-0000-000005000000}">
      <text>
        <r>
          <rPr>
            <sz val="8"/>
            <color indexed="81"/>
            <rFont val="Arial"/>
            <family val="2"/>
          </rPr>
          <t xml:space="preserve">- Grundrissqualität
- Gebäudetypologische Qualität
- Räumliche Qualitäten
- Übersetzung von allfälligen gesellschaftspolitischen Konzepten (z.B. Leitbilder) ins architektonische Projekt
</t>
        </r>
      </text>
    </comment>
    <comment ref="F12" authorId="1" shapeId="0" xr:uid="{00000000-0006-0000-0000-000006000000}">
      <text>
        <r>
          <rPr>
            <sz val="8"/>
            <color indexed="81"/>
            <rFont val="Arial"/>
            <family val="2"/>
          </rPr>
          <t>- Qualität und Zweckmässigkeit der Raumorganisation und Eignung für die vorgesehene Nutzung
- Bewegungsführung im Gebäude, Hierarchien der Öffentlichkeitsgrade
- Gebäudestruktur, Tragwerkskonzept</t>
        </r>
      </text>
    </comment>
    <comment ref="F13" authorId="1" shapeId="0" xr:uid="{00000000-0006-0000-0000-000007000000}">
      <text>
        <r>
          <rPr>
            <sz val="8"/>
            <color indexed="81"/>
            <rFont val="Arial"/>
            <family val="2"/>
          </rPr>
          <t>- Schlüssigkeit und Materialgerechtigkeit der konstruktiven Lösungen
- Übersetzung des konstruktiven Prinzips in ein architektonisches Bild
- Qualität der Integration von Gebäude- und Umwelttechnologien ins architektonische Konzept
- Zusammenspiel von Farbgebung und Materialität sowie von Raumwirkung und Lichtführung</t>
        </r>
        <r>
          <rPr>
            <sz val="9"/>
            <color indexed="81"/>
            <rFont val="Segoe UI"/>
            <family val="2"/>
          </rPr>
          <t xml:space="preserve">
</t>
        </r>
      </text>
    </comment>
    <comment ref="F14" authorId="1" shapeId="0" xr:uid="{00000000-0006-0000-0000-000008000000}">
      <text>
        <r>
          <rPr>
            <sz val="8"/>
            <color indexed="81"/>
            <rFont val="Arial"/>
            <family val="2"/>
          </rPr>
          <t>- Bewertung des geleisteten baukulturellen Beitrags / Innovationsgehalt
- Ausdruck des Bauwerks, atmosphärische Wirkung, visuelle Identität
- Verhältnismässigkeit zur Aufgabenstellung
- Gesamteindruck, Qualität der Arbeit, Auseinandersetzungstiefe</t>
        </r>
        <r>
          <rPr>
            <sz val="6"/>
            <color indexed="81"/>
            <rFont val="Segoe UI"/>
            <family val="2"/>
          </rPr>
          <t xml:space="preserve">
</t>
        </r>
      </text>
    </comment>
    <comment ref="F15" authorId="1" shapeId="0" xr:uid="{00000000-0006-0000-0000-000009000000}">
      <text>
        <r>
          <rPr>
            <sz val="8"/>
            <color indexed="81"/>
            <rFont val="Arial"/>
            <family val="2"/>
          </rPr>
          <t>Die Messgrösse ist entweder erfüllt, wenn die Bewertung des BWA (Beobachter für Wettbewerb und Ausschreibungen) gut ist, teilwe ise erfüllt, wenn die Bewertung des BWA genügend ist, oder nicht erfüllt, wenn die Bewertung des BWA ungenügend ist.</t>
        </r>
      </text>
    </comment>
    <comment ref="F16" authorId="1" shapeId="0" xr:uid="{00000000-0006-0000-0000-00000B000000}">
      <text>
        <r>
          <rPr>
            <sz val="8"/>
            <color indexed="81"/>
            <rFont val="Arial"/>
            <family val="2"/>
          </rPr>
          <t>Dialog mit nicht ins Projekt involvierte Akteuren wie Nachbarn, Intressengruppen</t>
        </r>
      </text>
    </comment>
    <comment ref="F17" authorId="1" shapeId="0" xr:uid="{00000000-0006-0000-0000-00000C000000}">
      <text>
        <r>
          <rPr>
            <sz val="8"/>
            <color indexed="81"/>
            <rFont val="Arial"/>
            <family val="2"/>
          </rPr>
          <t>Einbezug von zukünftigen Nutzenden und in Betrieb involvierte Akteure</t>
        </r>
      </text>
    </comment>
    <comment ref="F25" authorId="1" shapeId="0" xr:uid="{00000000-0006-0000-0000-00000E000000}">
      <text>
        <r>
          <rPr>
            <sz val="8"/>
            <color indexed="81"/>
            <rFont val="Arial"/>
            <family val="2"/>
          </rPr>
          <t>- Wege von der Strasse und von der Wohnung respektive den Büros zu Abstellflächen/Abstellräumen von
Velos, zu Parkierungsanlagen von Autos, zu Briefkästen oder in die Waschküche sind kurz und übersichtlich.
- Potenzielle Aussenspielbereiche und Aufenthaltsbereiche für Kinder sind vom Wohnbereich aus sicher
erreichbar und teilweise von den Wohnungen aus einsehbar.
- Die Erschliessungszonen eines Gebäudes, auch solche mit Laubengängen, sind vor Witterung geschützt.</t>
        </r>
      </text>
    </comment>
    <comment ref="F26" authorId="1" shapeId="0" xr:uid="{00000000-0006-0000-0000-00000F000000}">
      <text>
        <r>
          <rPr>
            <sz val="8"/>
            <color indexed="81"/>
            <rFont val="Arial"/>
            <family val="2"/>
          </rPr>
          <t>- Beleuchtung der halböffentlichen Bereiche, der Wegführung im Aussenraum, der Hauseingänge und der inneren Erschliessungswege.
- Die Beleuchtung wird durch optimale Nutzung des natürlichen Lichts gewährleistet.
- Künstliche Beleuchtung ist automatisiert.</t>
        </r>
      </text>
    </comment>
    <comment ref="F27" authorId="3" shapeId="0" xr:uid="{D0DF3E08-2CCB-43B6-AEB3-BFED02951741}">
      <text>
        <r>
          <rPr>
            <sz val="9"/>
            <color indexed="81"/>
            <rFont val="Segoe UI"/>
            <family val="2"/>
          </rPr>
          <t>- Die Räume sind so gestaltet, dass sich Nutzerinnen und Nutzer ungezwungen über den Weg laufen (können). Die Wege, die von Nutzerinnen und Nutzern gemacht werden, sind auf den Plänen eingezeichnet
(kann von Hand gemacht werden).
- Die Eingangsbereiche und / oder Wohnungszugänge weisen eine Möblierung auf, welche Begegnung und Kommunikation fördert.
- Zu den begegnungsfördernden Räumen zählen sowohl Innen- als auch Aussenräume: Eingangsbereiche, Treppenhäuser, Laubengänge, Zugangswege zum Haus, Wasch- und Trockenräume.</t>
        </r>
      </text>
    </comment>
    <comment ref="F34" authorId="1" shapeId="0" xr:uid="{460878FF-B485-447A-850C-BF3861AB885D}">
      <text>
        <r>
          <rPr>
            <sz val="8"/>
            <color indexed="81"/>
            <rFont val="Arial"/>
            <family val="2"/>
          </rPr>
          <t>Ziel: Möglichst grosse Behaglichkeit für die Nutzerinnen und Nutzer</t>
        </r>
      </text>
    </comment>
    <comment ref="F41" authorId="1" shapeId="0" xr:uid="{00000000-0006-0000-0000-000012000000}">
      <text>
        <r>
          <rPr>
            <sz val="8"/>
            <color indexed="81"/>
            <rFont val="Arial"/>
            <family val="2"/>
          </rPr>
          <t>Hat die Nutzfläche anteilsmässig Tageslicht</t>
        </r>
        <r>
          <rPr>
            <sz val="9"/>
            <color indexed="81"/>
            <rFont val="Segoe UI"/>
            <family val="2"/>
          </rPr>
          <t xml:space="preserve">
</t>
        </r>
      </text>
    </comment>
    <comment ref="F47" authorId="1" shapeId="0" xr:uid="{00000000-0006-0000-0000-000014000000}">
      <text>
        <r>
          <rPr>
            <sz val="8"/>
            <color indexed="81"/>
            <rFont val="Arial"/>
            <family val="2"/>
          </rPr>
          <t>Ziel: Minimierung der Lebenszykluskosten</t>
        </r>
        <r>
          <rPr>
            <sz val="9"/>
            <color indexed="81"/>
            <rFont val="Segoe UI"/>
            <family val="2"/>
          </rPr>
          <t xml:space="preserve">
</t>
        </r>
      </text>
    </comment>
    <comment ref="F48" authorId="1" shapeId="0" xr:uid="{00000000-0006-0000-0000-000015000000}">
      <text>
        <r>
          <rPr>
            <sz val="8"/>
            <color indexed="81"/>
            <rFont val="Arial"/>
            <family val="2"/>
          </rPr>
          <t>Ziel: Gute Voraussetzungen für Betrieb und Nutzung der Immobilie</t>
        </r>
      </text>
    </comment>
    <comment ref="F50" authorId="1" shapeId="0" xr:uid="{00000000-0006-0000-0000-000016000000}">
      <text>
        <r>
          <rPr>
            <sz val="8"/>
            <color indexed="81"/>
            <rFont val="Arial"/>
            <family val="2"/>
          </rPr>
          <t>Ziel: Unterhalt und Ersatz von Bauteilen nach individuellem Lebenszyklus</t>
        </r>
        <r>
          <rPr>
            <sz val="9"/>
            <color indexed="81"/>
            <rFont val="Segoe UI"/>
            <family val="2"/>
          </rPr>
          <t xml:space="preserve">
</t>
        </r>
      </text>
    </comment>
    <comment ref="F51" authorId="1" shapeId="0" xr:uid="{00000000-0006-0000-0000-000017000000}">
      <text>
        <r>
          <rPr>
            <sz val="8"/>
            <color indexed="81"/>
            <rFont val="Arial"/>
            <family val="2"/>
          </rPr>
          <t>Ziel: Unterhalt und Ersatz von Bauteilen nach individuellem Lebenszyklus</t>
        </r>
        <r>
          <rPr>
            <sz val="9"/>
            <color indexed="81"/>
            <rFont val="Segoe UI"/>
            <family val="2"/>
          </rPr>
          <t xml:space="preserve">
</t>
        </r>
      </text>
    </comment>
    <comment ref="F52" authorId="1" shapeId="0" xr:uid="{00000000-0006-0000-0000-000018000000}">
      <text>
        <r>
          <rPr>
            <sz val="8"/>
            <color indexed="81"/>
            <rFont val="Arial"/>
            <family val="2"/>
          </rPr>
          <t>Ziel: Unterhalt und Ersatz von Bauteilen nach individuellem Lebenszyklus</t>
        </r>
        <r>
          <rPr>
            <sz val="9"/>
            <color indexed="81"/>
            <rFont val="Segoe UI"/>
            <family val="2"/>
          </rPr>
          <t xml:space="preserve">
</t>
        </r>
      </text>
    </comment>
    <comment ref="F53" authorId="1" shapeId="0" xr:uid="{00000000-0006-0000-0000-000019000000}">
      <text>
        <r>
          <rPr>
            <sz val="8"/>
            <color indexed="81"/>
            <rFont val="Arial"/>
            <family val="2"/>
          </rPr>
          <t>Ziel: Unterhalt und Ersatz von Bauteilen nach individuellem Lebenszyklus</t>
        </r>
        <r>
          <rPr>
            <sz val="9"/>
            <color indexed="81"/>
            <rFont val="Segoe UI"/>
            <family val="2"/>
          </rPr>
          <t xml:space="preserve">
</t>
        </r>
      </text>
    </comment>
    <comment ref="F56" authorId="1" shapeId="0" xr:uid="{5297472C-C429-4B62-B590-7AC116001E5B}">
      <text>
        <r>
          <rPr>
            <sz val="8"/>
            <color indexed="81"/>
            <rFont val="Arial"/>
            <family val="2"/>
          </rPr>
          <t>Ziel: Auf Anpassbarkeit und Dauerhaftigkeit optimierte Konstruktion</t>
        </r>
      </text>
    </comment>
    <comment ref="F58" authorId="1" shapeId="0" xr:uid="{00000000-0006-0000-0000-000022000000}">
      <text>
        <r>
          <rPr>
            <sz val="8"/>
            <color indexed="81"/>
            <rFont val="Arial"/>
            <family val="2"/>
          </rPr>
          <t>Ziel: Stärkung der regionalen Wertschöpfung</t>
        </r>
      </text>
    </comment>
    <comment ref="F61" authorId="1" shapeId="0" xr:uid="{85E3C28A-8E7B-4A8B-BDE4-8467506A69F9}">
      <text>
        <r>
          <rPr>
            <sz val="8"/>
            <color indexed="81"/>
            <rFont val="Arial"/>
            <family val="2"/>
          </rPr>
          <t>Ziel: Minimierung der Primärenergie nicht erneuerbar für die Erstellung</t>
        </r>
        <r>
          <rPr>
            <sz val="9"/>
            <color indexed="81"/>
            <rFont val="Segoe UI"/>
            <family val="2"/>
          </rPr>
          <t xml:space="preserve">
</t>
        </r>
      </text>
    </comment>
    <comment ref="F62" authorId="1" shapeId="0" xr:uid="{B7D90DC5-6C43-4495-B10A-BBECE8795C64}">
      <text>
        <r>
          <rPr>
            <sz val="8"/>
            <color indexed="81"/>
            <rFont val="Arial"/>
            <family val="2"/>
          </rPr>
          <t>Ziel: Minimierung der Primärenergie nicht erneuerbar für die Erstellung</t>
        </r>
        <r>
          <rPr>
            <sz val="9"/>
            <color indexed="81"/>
            <rFont val="Segoe UI"/>
            <family val="2"/>
          </rPr>
          <t xml:space="preserve">
</t>
        </r>
      </text>
    </comment>
    <comment ref="F64" authorId="1" shapeId="0" xr:uid="{00000000-0006-0000-0000-000024000000}">
      <text>
        <r>
          <rPr>
            <sz val="8"/>
            <color indexed="81"/>
            <rFont val="Arial"/>
            <family val="2"/>
          </rPr>
          <t>Ziel: Reduktion der Primärenergie nicht erneuerbar im Betrieb</t>
        </r>
        <r>
          <rPr>
            <sz val="9"/>
            <color indexed="81"/>
            <rFont val="Segoe UI"/>
            <family val="2"/>
          </rPr>
          <t xml:space="preserve">
</t>
        </r>
      </text>
    </comment>
    <comment ref="F69" authorId="1" shapeId="0" xr:uid="{00000000-0006-0000-0000-000026000000}">
      <text>
        <r>
          <rPr>
            <sz val="8"/>
            <color indexed="81"/>
            <rFont val="Arial"/>
            <family val="2"/>
          </rPr>
          <t>Ziel: Ressourcenschonung bei verwendeten Materialien</t>
        </r>
        <r>
          <rPr>
            <sz val="9"/>
            <color indexed="81"/>
            <rFont val="Segoe UI"/>
            <family val="2"/>
          </rPr>
          <t xml:space="preserve">
</t>
        </r>
      </text>
    </comment>
    <comment ref="F73" authorId="1" shapeId="0" xr:uid="{00000000-0006-0000-0000-000028000000}">
      <text>
        <r>
          <rPr>
            <sz val="8"/>
            <color indexed="81"/>
            <rFont val="Arial"/>
            <family val="2"/>
          </rPr>
          <t>Ziel: Optimierung des Energieverbrauchs im Betrieb</t>
        </r>
      </text>
    </comment>
    <comment ref="D74" authorId="1" shapeId="0" xr:uid="{00000000-0006-0000-0000-000029000000}">
      <text>
        <r>
          <rPr>
            <sz val="8"/>
            <color indexed="81"/>
            <rFont val="Arial"/>
            <family val="2"/>
          </rPr>
          <t>Ziel Ressourcen- und umweltschonende Mobilität mit kurzen Wegen</t>
        </r>
      </text>
    </comment>
    <comment ref="D78" authorId="1" shapeId="0" xr:uid="{00000000-0006-0000-0000-00002A000000}">
      <text>
        <r>
          <rPr>
            <sz val="8"/>
            <color indexed="81"/>
            <rFont val="Arial"/>
            <family val="2"/>
          </rPr>
          <t>Ziel Ausschöpfung des am Standort vorhandenen natürlichen Potenzials an Flora und Fauna</t>
        </r>
      </text>
    </comment>
    <comment ref="F82" authorId="1" shapeId="0" xr:uid="{00000000-0006-0000-0000-00002B000000}">
      <text>
        <r>
          <rPr>
            <sz val="8"/>
            <color indexed="81"/>
            <rFont val="Arial"/>
            <family val="2"/>
          </rPr>
          <t>Ziel: Gute Versickerungsmöglichkeiten für Regenabwasser</t>
        </r>
      </text>
    </comment>
  </commentList>
</comments>
</file>

<file path=xl/sharedStrings.xml><?xml version="1.0" encoding="utf-8"?>
<sst xmlns="http://schemas.openxmlformats.org/spreadsheetml/2006/main" count="178" uniqueCount="174">
  <si>
    <t>Thema / Frage</t>
  </si>
  <si>
    <t>Projektdefinition</t>
  </si>
  <si>
    <t>Bevorstehende SIA-Phase</t>
  </si>
  <si>
    <t>Projektnummer und Projektbezeichnung</t>
  </si>
  <si>
    <t>SIA Phase und Stand</t>
  </si>
  <si>
    <t>__________________________________________________________________________________________________________________</t>
  </si>
  <si>
    <t>1.1.20</t>
  </si>
  <si>
    <t>1.1.21</t>
  </si>
  <si>
    <t>1.1.31</t>
  </si>
  <si>
    <t>Messgrössen</t>
  </si>
  <si>
    <t>Punkte</t>
  </si>
  <si>
    <t>Wie ist das Konzept zur Nutzungsflexibilität? (Umnutzung, Zusammenlegung, Flexibilität Räume, Grundrissanpassung)</t>
  </si>
  <si>
    <t xml:space="preserve">Wie ist die Tageslichtqualität im Projekt. </t>
  </si>
  <si>
    <t>Wie ist die Qualität des Schallschutzes im Projekt?</t>
  </si>
  <si>
    <t>Wie beurteilen Sie die Lebenszykluskosten?</t>
  </si>
  <si>
    <t>Wie beurteilen Sie die Qualität vom Betriebskonzept?</t>
  </si>
  <si>
    <t>Können die Aufträge regional erteilt werden?</t>
  </si>
  <si>
    <t>Städtebau, Siedlung und Aussenraum</t>
  </si>
  <si>
    <t>Architektonisches Konzept</t>
  </si>
  <si>
    <t>Funktionalität</t>
  </si>
  <si>
    <t>Material, Konstruktion und Farbe</t>
  </si>
  <si>
    <t>Baukultureller Wert, Gesamtwirkung</t>
  </si>
  <si>
    <t>Zugang zu Information</t>
  </si>
  <si>
    <t>Angebot Veloabstellplätze</t>
  </si>
  <si>
    <t>2.1.10
2.1.11</t>
  </si>
  <si>
    <t>3.4.12</t>
  </si>
  <si>
    <t>3.2.21
3.2.22
3.4.12</t>
  </si>
  <si>
    <t>3.1.10
3.2.11
3.4.12</t>
  </si>
  <si>
    <t>3.2.22
3.4.12</t>
  </si>
  <si>
    <t>3.3.10
3.4.12</t>
  </si>
  <si>
    <t>3.1.20
3.4.12</t>
  </si>
  <si>
    <t>KBOB
2017/3</t>
  </si>
  <si>
    <t>Grobe Einschätzung der Tageslichtqualität</t>
  </si>
  <si>
    <t>Grobe Beurteilung des Schallschutzes der Gebäudehülle.</t>
  </si>
  <si>
    <t>Konzept zur Nutzungsflexibilität (baul. Anpassbarkeit) und -variabilität (Nutzbarkeit)</t>
  </si>
  <si>
    <t>NOTE GESELLSCHAFT</t>
  </si>
  <si>
    <t>NOTE WIRTSCHAFT</t>
  </si>
  <si>
    <t>NOTE UMWELT</t>
  </si>
  <si>
    <t>Grobe Beurteilung der Lebenzykluskosten</t>
  </si>
  <si>
    <t>Wird der Energieverbrauch gemessen, beurteilt und optimiert?</t>
  </si>
  <si>
    <t>Datum / Unterschriften der Beteiligten</t>
  </si>
  <si>
    <t>Anteil in der Region erteilte Aufträge am Investitionsvolumen BKP 2</t>
  </si>
  <si>
    <t>UMWELT</t>
  </si>
  <si>
    <t>GESELLSCHAFT</t>
  </si>
  <si>
    <t>Messkonzept vorhanden mit den notwenden Messeinrichtungen als Basis für ein Energiemonitoring für Auswertungen.</t>
  </si>
  <si>
    <t>Wie beurteilen Sie den Mobilitätsmix?
(ÖV, Velo, Carsharing)</t>
  </si>
  <si>
    <t>…………………………………………………………</t>
  </si>
  <si>
    <t>Minimales Angebot Autoparkplätze</t>
  </si>
  <si>
    <t xml:space="preserve">Anreize zur Reduktion vom Motorisierter Individualverkehr </t>
  </si>
  <si>
    <t>Bemerkungen / Begründungen</t>
  </si>
  <si>
    <t xml:space="preserve"> Total Punkte Gesellschaft</t>
  </si>
  <si>
    <t xml:space="preserve"> Total Punkte Wirtschaft</t>
  </si>
  <si>
    <t xml:space="preserve"> Total Punkte Umwelt</t>
  </si>
  <si>
    <t>Kurzbeurteilung SNBS</t>
  </si>
  <si>
    <t>Themen SNBS 23</t>
  </si>
  <si>
    <t>111 Ziele und Pflichtenhefte</t>
  </si>
  <si>
    <t>112 Städtebau und Architektur</t>
  </si>
  <si>
    <t>Dialog mit Dritten</t>
  </si>
  <si>
    <t>Einbezug der Nutzenden</t>
  </si>
  <si>
    <t>113 Partizipation</t>
  </si>
  <si>
    <t>223 Nutzungsflexibilität und -variabilität</t>
  </si>
  <si>
    <t>11 Qualität der Entwicklung</t>
  </si>
  <si>
    <t>13 Gebrauchsqualität</t>
  </si>
  <si>
    <t xml:space="preserve"> 14 Wohlbefinden, Gesundheit </t>
  </si>
  <si>
    <t>146 Tageslicht</t>
  </si>
  <si>
    <t>147 Schallschutz</t>
  </si>
  <si>
    <t>341 Biodiversität</t>
  </si>
  <si>
    <t>21 Lebeszyklus</t>
  </si>
  <si>
    <t>211 Lebenszykluskosten</t>
  </si>
  <si>
    <t>213 Wiederverwendung und Systemtrennung</t>
  </si>
  <si>
    <t>Zugänglichkeit Gebäudetechnik-Installationen</t>
  </si>
  <si>
    <t>Wiederverwendung von Bauteilgruppen</t>
  </si>
  <si>
    <t>Materialdokumentation</t>
  </si>
  <si>
    <t>Ist eine bewusste Wiederverwendung, Systemtrennung und Zugänglichkeit vorgesehen? 
Verweis auf K1P31 _a4d Kreislaufwirtschaft…..(aktualisieren)</t>
  </si>
  <si>
    <t xml:space="preserve"> 22 Nutzbarkeit</t>
  </si>
  <si>
    <t>23 Regionaloekonomie</t>
  </si>
  <si>
    <t>121 Erreuichbarkeit und Nutzungsangebot im Quartierumfeld</t>
  </si>
  <si>
    <t>12 Angebot und Erreichbarkeit</t>
  </si>
  <si>
    <t>231 Regionale Wertschöpfung</t>
  </si>
  <si>
    <t>31 Klimaschutz</t>
  </si>
  <si>
    <t>33  Ressourcen- und Umweltschuttz</t>
  </si>
  <si>
    <t xml:space="preserve"> 34 Natur und Landschaft</t>
  </si>
  <si>
    <t>311 Treibhausgasemissionen Erstellung</t>
  </si>
  <si>
    <t>Miniemierung der Treibhausgasemissionen im Betrieb</t>
  </si>
  <si>
    <t>312 Treibhausgasemissionen Betrieb</t>
  </si>
  <si>
    <t>332 Oekologische Baustoffe</t>
  </si>
  <si>
    <t>334 Energiemonitoring</t>
  </si>
  <si>
    <t>342 Wasser</t>
  </si>
  <si>
    <t>Pfkichtenhefte: Verankerung in Pflichenheften</t>
  </si>
  <si>
    <t>Zielvereinbarung: Abstimmung auf übergeordnete Ziele</t>
  </si>
  <si>
    <t>Ergebnis der Ortsanalyse und sind Ziele sowie Pflichtenhefte vorhanden? (Definition durch PPE)</t>
  </si>
  <si>
    <t xml:space="preserve">Begegnung und soziale Interaktion durch Orte, Angebote und Gestaltung fördern
</t>
  </si>
  <si>
    <t>Schutz vor Schadstoffen und ionisierender Strahlung sowie Reduktion von nicht ionisierender Strahlung
(Dach, Wände, Fenster, Boden)</t>
  </si>
  <si>
    <t>212 Bewirtschaftsgerechte Planung und Realisierung</t>
  </si>
  <si>
    <t>336 Elektromobilität</t>
  </si>
  <si>
    <t>142 Schadsstoffe und Strahlung</t>
  </si>
  <si>
    <t xml:space="preserve"> 131 Räume sozialer Interaktion</t>
  </si>
  <si>
    <t>144 Sommerlicher Wärmeschutz</t>
  </si>
  <si>
    <t>141 Raumluftqualität</t>
  </si>
  <si>
    <t>Gute Raumflutqualität</t>
  </si>
  <si>
    <t>32 Energie</t>
  </si>
  <si>
    <t>323 Energiekonzept (Areal)</t>
  </si>
  <si>
    <t>Nutzung arealtypischer Synergien durch Zusammenführen energetischer Aspekte</t>
  </si>
  <si>
    <t>322 Energiebedarf Betrieb</t>
  </si>
  <si>
    <t>Minimierung des Energeibedars im Betrieb</t>
  </si>
  <si>
    <t>1. Gesamtenergiebedarf Betrieb</t>
  </si>
  <si>
    <t>1.3.10</t>
  </si>
  <si>
    <t>1.1.22</t>
  </si>
  <si>
    <t>3.2.11</t>
  </si>
  <si>
    <t>3.3.10</t>
  </si>
  <si>
    <t>3.1.10</t>
  </si>
  <si>
    <t>Zerstörungsfreier Rückbaubarkeit (design for disassembly)</t>
  </si>
  <si>
    <t>5. Gehdistanz zur nächstgelegenen sozialen Infrastruktur</t>
  </si>
  <si>
    <t>4. Gehdistanz zum nächstgelegenen Erholungsangebot, Freiraum</t>
  </si>
  <si>
    <t>3. Gehdistanz zur nächstgelegenen Verpflegungsmöglichkeit</t>
  </si>
  <si>
    <t>2. Gehdistanz zur nächstgelegenen Zentralität</t>
  </si>
  <si>
    <t>1. ÖV-Güteklasse</t>
  </si>
  <si>
    <t>1. Begegnungsorte im Freiraum</t>
  </si>
  <si>
    <t>3. Schwellenräume</t>
  </si>
  <si>
    <t>4. Kohärenz von Ort, Programm, Gestaltung und Betrieb</t>
  </si>
  <si>
    <t>2. Begegnungsorte im Gebäude</t>
  </si>
  <si>
    <t>2. Raumluftfeuchtigkeit</t>
  </si>
  <si>
    <t>3. Zuluftqualität</t>
  </si>
  <si>
    <t>4. Betrieb / Instandhaltung / Funktionalität</t>
  </si>
  <si>
    <t>1. Aussenluft Volumenstrom</t>
  </si>
  <si>
    <t>2. Nicht ionisierende Strahlung</t>
  </si>
  <si>
    <t xml:space="preserve">3. Formaldehyd-Emissionen aus Baumaterialien </t>
  </si>
  <si>
    <t xml:space="preserve">4. Lösemittel-Emissionen aus Baumaterialien </t>
  </si>
  <si>
    <t>1. Radon</t>
  </si>
  <si>
    <t>2. Phasengerechte Anwendung der Konzepte und Aufgaben</t>
  </si>
  <si>
    <t>1. Chekliste bewitschaftsungsgerechte Planung und Realisierung</t>
  </si>
  <si>
    <t>WIRTSCHAFT</t>
  </si>
  <si>
    <t>3. Messkonzept Energie</t>
  </si>
  <si>
    <t>2. Nutzung solarer Energie</t>
  </si>
  <si>
    <t>1. Energiekonzept (Synergie Areal)</t>
  </si>
  <si>
    <t xml:space="preserve">4. Dämmstoffe ohne gesundheits- und umweltrelevante Bestandteile </t>
  </si>
  <si>
    <t xml:space="preserve">3. Montage- und Abdichtungsarbeiten </t>
  </si>
  <si>
    <t xml:space="preserve">2. Recyclingbeton </t>
  </si>
  <si>
    <t>1. Holz</t>
  </si>
  <si>
    <t>Wie hoch ist der Flächeneffzizienzfaktor im Verhältnis NF zu GF (SIA416) 
Grobe Einschätzung Beispiel Verwaltung</t>
  </si>
  <si>
    <r>
      <t xml:space="preserve">0 Punkte Flächeneffizienzfaktor &lt;55%
3 Punkte ist der Wert </t>
    </r>
    <r>
      <rPr>
        <sz val="8"/>
        <rFont val="Arial"/>
        <family val="2"/>
      </rPr>
      <t>56 - 74%</t>
    </r>
    <r>
      <rPr>
        <sz val="8"/>
        <color theme="1"/>
        <rFont val="Arial"/>
        <family val="2"/>
      </rPr>
      <t xml:space="preserve">
6 Punkte ist der Wert ≥75%</t>
    </r>
  </si>
  <si>
    <t>4. Auflösung von Barieren und Hindernissen</t>
  </si>
  <si>
    <t>3. Gehölzbestand</t>
  </si>
  <si>
    <t>2. Lebenräume und Artenvielfalt</t>
  </si>
  <si>
    <t>1. Vernetztug, Förderung und Schutz von Flora und Fauna</t>
  </si>
  <si>
    <t xml:space="preserve">5. Wassersparende Apparate und Armaturen </t>
  </si>
  <si>
    <t>4. Regenwassernutzung</t>
  </si>
  <si>
    <t xml:space="preserve">3. Schwermetallhaltige bewitterte Bauteile </t>
  </si>
  <si>
    <t xml:space="preserve">2. Biozide </t>
  </si>
  <si>
    <t>1. Verdunstung, Versickerung und Retention</t>
  </si>
  <si>
    <t>Ausschöpfung des am Standort vorhandenen natürlichen Potenzials an Flora und Fauna
Nur bei Projekten mit Aussenraum!</t>
  </si>
  <si>
    <t>1.4.30</t>
  </si>
  <si>
    <t>Simulation unter Berücksichtigung des zukünftigen Klimas</t>
  </si>
  <si>
    <t>Grobe Beurteilung des Schallschutzes innerhalb der Nutzungseinheit</t>
  </si>
  <si>
    <t>Grobe Beurteilung Raumakustik</t>
  </si>
  <si>
    <t>222 Nutzungsdichte</t>
  </si>
  <si>
    <t xml:space="preserve">5. Raumluftmessungen (Formaldehyd usw.) </t>
  </si>
  <si>
    <t>Ist eine hohe architektonische und städtebauliche Qualität vorhanden?</t>
  </si>
  <si>
    <t>Ist ein hohes Mass an Akzeptanz durch Projektbeteiligte und das Umfeld nachweislich erbracht?</t>
  </si>
  <si>
    <t>Gute Erreichbarkeit des Grundstücks und Angebot einer angemessenen Grundversorgung für das nähere Umfeld</t>
  </si>
  <si>
    <t>Wie ist die Qualität des sommerlichen Wärmeschutzes?</t>
  </si>
  <si>
    <t>Variante 1: Globalbeurteilung von Standardfällen;
Variante 2: Rechnerischer Nachweis oder
Variante 3: Simulation</t>
  </si>
  <si>
    <t>Minimierung der Treibhausgasemissionen bei der Erstellung</t>
  </si>
  <si>
    <t>Erreiche ich mit dem Projekt minimale, mittlere oder optmale graue Treibhausgasemissionen Werte in kg/m2?</t>
  </si>
  <si>
    <t>Erreiche ich mit dem Projekt minimale, mittlere oder optimale Treibhausgasemission-Werte in kg/m2 im Betrieb?</t>
  </si>
  <si>
    <t xml:space="preserve">Ressourcenschonung bei verwendeten Materialien
Holz, RC-Beton,  Montage und Abdichtungsarbeiten, Dämmstoffe ohne gesundheitliche und umweltrelevante Bestandteile
</t>
  </si>
  <si>
    <t>Naturnaher Umgang mit Regenwasser auf der Parzelle und dem Areal
Wie beurteilen Sie die Versickerung und Retention?</t>
  </si>
  <si>
    <t>Quelle: Kriterienbeschrieb SNBS Hochbau / Areal</t>
  </si>
  <si>
    <r>
      <rPr>
        <b/>
        <sz val="8"/>
        <color theme="1"/>
        <rFont val="Arial"/>
        <family val="2"/>
      </rPr>
      <t xml:space="preserve"> SILBER</t>
    </r>
    <r>
      <rPr>
        <sz val="8"/>
        <color theme="1"/>
        <rFont val="Arial"/>
        <family val="2"/>
      </rPr>
      <t xml:space="preserve">    Gesamtnote ≥ 4.0</t>
    </r>
  </si>
  <si>
    <r>
      <rPr>
        <b/>
        <sz val="8"/>
        <color theme="1"/>
        <rFont val="Arial"/>
        <family val="2"/>
      </rPr>
      <t xml:space="preserve"> PLATIN</t>
    </r>
    <r>
      <rPr>
        <sz val="8"/>
        <color theme="1"/>
        <rFont val="Arial"/>
        <family val="2"/>
      </rPr>
      <t xml:space="preserve">  </t>
    </r>
    <r>
      <rPr>
        <sz val="6"/>
        <color theme="1"/>
        <rFont val="Arial"/>
        <family val="2"/>
      </rPr>
      <t xml:space="preserve"> </t>
    </r>
    <r>
      <rPr>
        <sz val="8"/>
        <color theme="1"/>
        <rFont val="Arial"/>
        <family val="2"/>
      </rPr>
      <t xml:space="preserve"> Gesamtnote ≥ 5.5</t>
    </r>
  </si>
  <si>
    <r>
      <rPr>
        <b/>
        <sz val="8"/>
        <color theme="1"/>
        <rFont val="Arial"/>
        <family val="2"/>
      </rPr>
      <t xml:space="preserve"> GOLD</t>
    </r>
    <r>
      <rPr>
        <sz val="8"/>
        <color theme="1"/>
        <rFont val="Arial"/>
        <family val="2"/>
      </rPr>
      <t xml:space="preserve">      Gesamtnote ≥ 5.0</t>
    </r>
  </si>
  <si>
    <t>GESAMTNOTE ( 1 - 6 )*</t>
  </si>
  <si>
    <r>
      <rPr>
        <b/>
        <sz val="10"/>
        <color theme="1"/>
        <rFont val="Arial"/>
        <family val="2"/>
      </rPr>
      <t>Notenskala SNBS</t>
    </r>
    <r>
      <rPr>
        <sz val="10"/>
        <color theme="1"/>
        <rFont val="Arial"/>
        <family val="2"/>
      </rPr>
      <t xml:space="preserve"> 
</t>
    </r>
    <r>
      <rPr>
        <sz val="8"/>
        <color theme="1"/>
        <rFont val="Arial"/>
        <family val="2"/>
      </rPr>
      <t>*</t>
    </r>
    <r>
      <rPr>
        <i/>
        <sz val="8"/>
        <color theme="1"/>
        <rFont val="Arial"/>
        <family val="2"/>
      </rPr>
      <t>Gesamtnote in diesem Dokument dient als Orientierung</t>
    </r>
  </si>
  <si>
    <t>Projektbeteiligte (PPE, PLBH, 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</si>
</sst>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
    <numFmt numFmtId="165" formatCode="&quot; Note Wirtschaft&quot;\ \ \ 0.0"/>
    <numFmt numFmtId="166" formatCode="&quot; Note Gesellschaft&quot;\ \ \ 0.0"/>
    <numFmt numFmtId="167" formatCode="&quot; Note Umwelt&quot;\ \ \ 0.0"/>
    <numFmt numFmtId="168" formatCode="0.0\ \ &quot;nicht erfüllt&quot;"/>
    <numFmt numFmtId="169" formatCode="0.0\ \ &quot;teilweise erfüllt&quot;"/>
    <numFmt numFmtId="170" formatCode="0.0\ \ &quot;erfüllt&quot;"/>
    <numFmt numFmtId="171" formatCode="0.0\ \ &quot;Nein&quot;"/>
    <numFmt numFmtId="172" formatCode="0.0\ \ &quot;in Anlehnung&quot;"/>
    <numFmt numFmtId="173" formatCode="0.0\ \ &quot;Zertifizierung&quot;"/>
    <numFmt numFmtId="174" formatCode="0.0\ \ &quot;grösstenteils erfüllt&quot;"/>
    <numFmt numFmtId="175" formatCode="0.0\ \ &quot;Faktor &lt;55%&quot;"/>
    <numFmt numFmtId="176" formatCode="0.0\ \ &quot;Faktor 56 - 74%&quot;"/>
    <numFmt numFmtId="177" formatCode="0.0\ \ &quot;Faktor &gt;75%&quot;"/>
  </numFmts>
  <fonts count="27" x14ac:knownFonts="1">
    <font>
      <sz val="11"/>
      <color theme="1"/>
      <name val="Arial"/>
      <family val="2"/>
    </font>
    <font>
      <sz val="9"/>
      <color theme="1"/>
      <name val="Arial"/>
      <family val="2"/>
    </font>
    <font>
      <sz val="8"/>
      <color theme="1"/>
      <name val="Arial"/>
      <family val="2"/>
    </font>
    <font>
      <b/>
      <sz val="8"/>
      <color theme="1"/>
      <name val="Arial"/>
      <family val="2"/>
    </font>
    <font>
      <sz val="8"/>
      <name val="Arial"/>
      <family val="2"/>
    </font>
    <font>
      <sz val="6"/>
      <color theme="1"/>
      <name val="Arial"/>
      <family val="2"/>
    </font>
    <font>
      <sz val="8"/>
      <color rgb="FFFF0000"/>
      <name val="Arial"/>
      <family val="2"/>
    </font>
    <font>
      <sz val="8"/>
      <color theme="3" tint="0.39997558519241921"/>
      <name val="Arial"/>
      <family val="2"/>
    </font>
    <font>
      <b/>
      <sz val="8"/>
      <color theme="0"/>
      <name val="Arial"/>
      <family val="2"/>
    </font>
    <font>
      <sz val="8"/>
      <color theme="0"/>
      <name val="Arial"/>
      <family val="2"/>
    </font>
    <font>
      <b/>
      <sz val="8"/>
      <name val="Arial"/>
      <family val="2"/>
    </font>
    <font>
      <sz val="6"/>
      <name val="Arial"/>
      <family val="2"/>
    </font>
    <font>
      <b/>
      <sz val="9"/>
      <color indexed="81"/>
      <name val="Segoe UI"/>
      <family val="2"/>
    </font>
    <font>
      <sz val="9"/>
      <color indexed="81"/>
      <name val="Segoe UI"/>
      <family val="2"/>
    </font>
    <font>
      <sz val="8"/>
      <color indexed="81"/>
      <name val="Arial"/>
      <family val="2"/>
    </font>
    <font>
      <sz val="6"/>
      <color indexed="81"/>
      <name val="Segoe UI"/>
      <family val="2"/>
    </font>
    <font>
      <sz val="9"/>
      <color theme="0"/>
      <name val="Arial"/>
      <family val="2"/>
    </font>
    <font>
      <b/>
      <sz val="9"/>
      <color theme="0"/>
      <name val="Arial"/>
      <family val="2"/>
    </font>
    <font>
      <sz val="10"/>
      <color theme="1"/>
      <name val="Arial"/>
      <family val="2"/>
    </font>
    <font>
      <b/>
      <sz val="10"/>
      <color theme="1"/>
      <name val="Arial"/>
      <family val="2"/>
    </font>
    <font>
      <b/>
      <sz val="11"/>
      <name val="Arial"/>
      <family val="2"/>
    </font>
    <font>
      <b/>
      <sz val="14"/>
      <color theme="1"/>
      <name val="Arial"/>
      <family val="2"/>
    </font>
    <font>
      <u/>
      <sz val="11"/>
      <color theme="10"/>
      <name val="Arial"/>
      <family val="2"/>
    </font>
    <font>
      <u/>
      <sz val="8"/>
      <color theme="10"/>
      <name val="Arial"/>
      <family val="2"/>
    </font>
    <font>
      <sz val="9"/>
      <name val="Arial"/>
      <family val="2"/>
    </font>
    <font>
      <u/>
      <sz val="7.5"/>
      <color theme="10"/>
      <name val="Arial"/>
      <family val="2"/>
    </font>
    <font>
      <i/>
      <sz val="8"/>
      <color theme="1"/>
      <name val="Arial"/>
      <family val="2"/>
    </font>
  </fonts>
  <fills count="8">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3300"/>
        <bgColor indexed="64"/>
      </patternFill>
    </fill>
    <fill>
      <patternFill patternType="solid">
        <fgColor rgb="FF66CCFF"/>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diagonal/>
    </border>
  </borders>
  <cellStyleXfs count="2">
    <xf numFmtId="0" fontId="0" fillId="0" borderId="0"/>
    <xf numFmtId="0" fontId="22" fillId="0" borderId="0" applyNumberFormat="0" applyFill="0" applyBorder="0" applyAlignment="0" applyProtection="0"/>
  </cellStyleXfs>
  <cellXfs count="293">
    <xf numFmtId="0" fontId="0" fillId="0" borderId="0" xfId="0"/>
    <xf numFmtId="168" fontId="18" fillId="0" borderId="0" xfId="0" applyNumberFormat="1" applyFont="1" applyAlignment="1">
      <alignment horizontal="left"/>
    </xf>
    <xf numFmtId="171" fontId="18" fillId="0" borderId="0" xfId="0" applyNumberFormat="1" applyFont="1" applyAlignment="1">
      <alignment horizontal="left"/>
    </xf>
    <xf numFmtId="0" fontId="18" fillId="0" borderId="0" xfId="0" applyFont="1"/>
    <xf numFmtId="170" fontId="18" fillId="0" borderId="0" xfId="0" applyNumberFormat="1" applyFont="1" applyAlignment="1">
      <alignment horizontal="left"/>
    </xf>
    <xf numFmtId="169" fontId="18" fillId="0" borderId="0" xfId="0" applyNumberFormat="1" applyFont="1" applyAlignment="1">
      <alignment horizontal="left"/>
    </xf>
    <xf numFmtId="172" fontId="18" fillId="0" borderId="0" xfId="0" applyNumberFormat="1" applyFont="1" applyAlignment="1">
      <alignment horizontal="left"/>
    </xf>
    <xf numFmtId="173" fontId="18" fillId="0" borderId="0" xfId="0" applyNumberFormat="1" applyFont="1" applyAlignment="1">
      <alignment horizontal="left"/>
    </xf>
    <xf numFmtId="0" fontId="1" fillId="0" borderId="3" xfId="0" applyFont="1" applyBorder="1" applyAlignment="1" applyProtection="1">
      <alignment horizontal="left" vertical="center" wrapText="1"/>
    </xf>
    <xf numFmtId="0" fontId="21" fillId="0" borderId="2" xfId="0" applyFont="1" applyBorder="1" applyAlignment="1" applyProtection="1">
      <alignment horizontal="left" vertical="center"/>
    </xf>
    <xf numFmtId="0" fontId="2" fillId="0" borderId="2" xfId="0" applyFont="1" applyBorder="1" applyAlignment="1" applyProtection="1">
      <alignment horizontal="left" vertical="top"/>
    </xf>
    <xf numFmtId="0" fontId="1" fillId="0" borderId="0" xfId="0" applyFont="1" applyAlignment="1" applyProtection="1">
      <alignment horizontal="left" vertical="center" wrapText="1"/>
    </xf>
    <xf numFmtId="0" fontId="1" fillId="0" borderId="4" xfId="0" applyFont="1" applyBorder="1" applyAlignment="1" applyProtection="1">
      <alignment horizontal="left"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top" wrapText="1"/>
    </xf>
    <xf numFmtId="0" fontId="2" fillId="0" borderId="0" xfId="0" applyFont="1" applyBorder="1" applyAlignment="1" applyProtection="1">
      <alignment horizontal="center" vertical="top" wrapText="1"/>
    </xf>
    <xf numFmtId="0" fontId="4" fillId="0" borderId="0" xfId="0" applyFont="1" applyBorder="1" applyAlignment="1" applyProtection="1">
      <alignment horizontal="left" vertical="top" wrapText="1"/>
    </xf>
    <xf numFmtId="0" fontId="1" fillId="0" borderId="0" xfId="0" applyFont="1" applyAlignment="1" applyProtection="1">
      <alignment horizontal="left" vertical="top" wrapText="1"/>
    </xf>
    <xf numFmtId="0" fontId="3" fillId="0" borderId="0" xfId="0" applyFont="1" applyBorder="1" applyAlignment="1" applyProtection="1">
      <alignment horizontal="left" vertical="center"/>
    </xf>
    <xf numFmtId="0" fontId="17" fillId="6" borderId="33" xfId="0" applyFont="1" applyFill="1" applyBorder="1" applyAlignment="1" applyProtection="1">
      <alignment horizontal="left" vertical="center" wrapText="1"/>
    </xf>
    <xf numFmtId="164" fontId="17" fillId="6" borderId="34" xfId="0" applyNumberFormat="1" applyFont="1" applyFill="1" applyBorder="1" applyAlignment="1" applyProtection="1">
      <alignment horizontal="center" vertical="center" wrapText="1"/>
    </xf>
    <xf numFmtId="0" fontId="2" fillId="4" borderId="10" xfId="0" applyFont="1" applyFill="1" applyBorder="1" applyAlignment="1" applyProtection="1">
      <alignment horizontal="left" vertical="center" wrapText="1"/>
    </xf>
    <xf numFmtId="0" fontId="17" fillId="7" borderId="35" xfId="0" applyFont="1" applyFill="1" applyBorder="1" applyAlignment="1" applyProtection="1">
      <alignment horizontal="left" vertical="center" wrapText="1"/>
    </xf>
    <xf numFmtId="164" fontId="17" fillId="7" borderId="36" xfId="0" applyNumberFormat="1" applyFont="1" applyFill="1" applyBorder="1" applyAlignment="1" applyProtection="1">
      <alignment horizontal="center" vertical="center" wrapText="1"/>
    </xf>
    <xf numFmtId="0" fontId="1" fillId="0" borderId="13" xfId="0" applyFont="1" applyBorder="1" applyAlignment="1" applyProtection="1">
      <alignment horizontal="left" vertical="top" wrapText="1"/>
    </xf>
    <xf numFmtId="0" fontId="3" fillId="0" borderId="12" xfId="0" applyFont="1" applyBorder="1" applyAlignment="1" applyProtection="1">
      <alignment horizontal="left" vertical="center"/>
    </xf>
    <xf numFmtId="0" fontId="17" fillId="2" borderId="21" xfId="0" applyFont="1" applyFill="1" applyBorder="1" applyAlignment="1" applyProtection="1">
      <alignment horizontal="left" vertical="center" wrapText="1"/>
    </xf>
    <xf numFmtId="164" fontId="17" fillId="2" borderId="22" xfId="0" applyNumberFormat="1" applyFont="1" applyFill="1" applyBorder="1" applyAlignment="1" applyProtection="1">
      <alignment horizontal="center" vertical="center" wrapText="1"/>
    </xf>
    <xf numFmtId="0" fontId="2" fillId="4" borderId="11" xfId="0" applyFont="1" applyFill="1" applyBorder="1" applyAlignment="1" applyProtection="1">
      <alignment horizontal="left" vertical="center" wrapText="1"/>
    </xf>
    <xf numFmtId="0" fontId="2" fillId="0" borderId="6" xfId="0" applyFont="1" applyBorder="1" applyAlignment="1" applyProtection="1">
      <alignment vertical="center" wrapText="1"/>
    </xf>
    <xf numFmtId="164" fontId="10" fillId="0" borderId="1" xfId="0" applyNumberFormat="1" applyFont="1" applyBorder="1" applyAlignment="1" applyProtection="1">
      <alignment horizontal="center" vertical="center" wrapText="1"/>
    </xf>
    <xf numFmtId="0" fontId="3" fillId="0" borderId="1" xfId="0" applyFont="1" applyBorder="1" applyAlignment="1" applyProtection="1">
      <alignment vertical="center" wrapText="1"/>
    </xf>
    <xf numFmtId="0" fontId="1" fillId="0" borderId="0" xfId="0" applyFont="1" applyAlignment="1" applyProtection="1">
      <alignment vertical="center" wrapText="1"/>
    </xf>
    <xf numFmtId="0" fontId="2" fillId="0" borderId="0" xfId="0" applyFont="1" applyAlignment="1" applyProtection="1">
      <alignment horizontal="left" vertical="top" wrapText="1"/>
    </xf>
    <xf numFmtId="0" fontId="4" fillId="0" borderId="15" xfId="0" applyFont="1" applyBorder="1" applyAlignment="1" applyProtection="1">
      <alignment horizontal="left" vertical="center" wrapText="1"/>
    </xf>
    <xf numFmtId="0" fontId="4" fillId="0" borderId="17" xfId="0" applyFont="1" applyBorder="1" applyAlignment="1" applyProtection="1">
      <alignment horizontal="left" vertical="center" wrapText="1"/>
    </xf>
    <xf numFmtId="0" fontId="8" fillId="5" borderId="0" xfId="0" applyFont="1" applyFill="1" applyBorder="1" applyAlignment="1" applyProtection="1">
      <alignment horizontal="left" vertical="top"/>
    </xf>
    <xf numFmtId="0" fontId="9" fillId="5" borderId="0" xfId="0" applyFont="1" applyFill="1" applyBorder="1" applyAlignment="1" applyProtection="1">
      <alignment horizontal="left" vertical="top" wrapText="1"/>
    </xf>
    <xf numFmtId="0" fontId="4" fillId="5" borderId="0" xfId="0" applyFont="1" applyFill="1" applyBorder="1" applyAlignment="1" applyProtection="1">
      <alignment horizontal="left" vertical="top" wrapText="1"/>
    </xf>
    <xf numFmtId="164" fontId="4" fillId="5" borderId="10" xfId="0" applyNumberFormat="1" applyFont="1" applyFill="1" applyBorder="1" applyAlignment="1" applyProtection="1">
      <alignment horizontal="center" vertical="top" wrapText="1"/>
    </xf>
    <xf numFmtId="0" fontId="2" fillId="5" borderId="10" xfId="0" applyFont="1" applyFill="1" applyBorder="1" applyAlignment="1" applyProtection="1">
      <alignment horizontal="left" vertical="top" wrapText="1"/>
    </xf>
    <xf numFmtId="0" fontId="4" fillId="0" borderId="19" xfId="0" applyFont="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2" fillId="5" borderId="1" xfId="0" applyFont="1" applyFill="1" applyBorder="1" applyAlignment="1" applyProtection="1">
      <alignment horizontal="left" vertical="top" wrapText="1"/>
    </xf>
    <xf numFmtId="0" fontId="2" fillId="0" borderId="6" xfId="0" applyFont="1" applyFill="1" applyBorder="1" applyAlignment="1" applyProtection="1">
      <alignment horizontal="left" vertical="center" wrapText="1"/>
    </xf>
    <xf numFmtId="0" fontId="4" fillId="3" borderId="6" xfId="0" applyFont="1" applyFill="1" applyBorder="1" applyAlignment="1" applyProtection="1">
      <alignment horizontal="left" vertical="center" wrapText="1"/>
    </xf>
    <xf numFmtId="166" fontId="8" fillId="6" borderId="6" xfId="0" applyNumberFormat="1" applyFont="1" applyFill="1" applyBorder="1" applyAlignment="1" applyProtection="1">
      <alignment horizontal="left" vertical="center" wrapText="1"/>
    </xf>
    <xf numFmtId="0" fontId="9" fillId="6" borderId="8" xfId="0" applyFont="1" applyFill="1" applyBorder="1" applyAlignment="1" applyProtection="1">
      <alignment horizontal="left" vertical="center" wrapText="1"/>
    </xf>
    <xf numFmtId="0" fontId="9" fillId="6" borderId="7" xfId="0" applyFont="1" applyFill="1" applyBorder="1" applyAlignment="1" applyProtection="1">
      <alignment horizontal="left" vertical="center" wrapText="1"/>
    </xf>
    <xf numFmtId="164" fontId="8" fillId="6" borderId="6" xfId="0" applyNumberFormat="1" applyFont="1" applyFill="1" applyBorder="1" applyAlignment="1" applyProtection="1">
      <alignment horizontal="center" vertical="center" wrapText="1"/>
    </xf>
    <xf numFmtId="0" fontId="8" fillId="6" borderId="1" xfId="0" applyFont="1" applyFill="1" applyBorder="1" applyAlignment="1" applyProtection="1">
      <alignment horizontal="left" vertical="center" wrapText="1"/>
    </xf>
    <xf numFmtId="0" fontId="8" fillId="5" borderId="11" xfId="0" applyFont="1" applyFill="1" applyBorder="1" applyAlignment="1" applyProtection="1">
      <alignment horizontal="left" vertical="top"/>
    </xf>
    <xf numFmtId="0" fontId="4" fillId="3" borderId="1" xfId="0" applyFont="1" applyFill="1" applyBorder="1" applyAlignment="1" applyProtection="1">
      <alignment horizontal="left" vertical="center" wrapText="1"/>
    </xf>
    <xf numFmtId="0" fontId="2" fillId="0" borderId="1" xfId="0" applyFont="1" applyBorder="1" applyAlignment="1" applyProtection="1">
      <alignment vertical="center" wrapText="1"/>
    </xf>
    <xf numFmtId="0" fontId="4" fillId="0" borderId="6" xfId="0" applyFont="1" applyBorder="1" applyAlignment="1" applyProtection="1">
      <alignment horizontal="left" vertical="center" wrapText="1"/>
    </xf>
    <xf numFmtId="0" fontId="8" fillId="5" borderId="0" xfId="0" applyFont="1" applyFill="1" applyBorder="1" applyAlignment="1" applyProtection="1">
      <alignment horizontal="left" vertical="center"/>
    </xf>
    <xf numFmtId="0" fontId="9" fillId="5" borderId="0" xfId="0" applyFont="1" applyFill="1" applyBorder="1" applyAlignment="1" applyProtection="1">
      <alignment horizontal="left" vertical="center" wrapText="1"/>
    </xf>
    <xf numFmtId="0" fontId="4" fillId="5" borderId="0" xfId="0" applyFont="1" applyFill="1" applyBorder="1" applyAlignment="1" applyProtection="1">
      <alignment horizontal="left" vertical="center" wrapText="1"/>
    </xf>
    <xf numFmtId="164" fontId="4" fillId="5" borderId="10" xfId="0" applyNumberFormat="1" applyFont="1" applyFill="1" applyBorder="1" applyAlignment="1" applyProtection="1">
      <alignment horizontal="center" vertical="center" wrapText="1"/>
    </xf>
    <xf numFmtId="0" fontId="2" fillId="5" borderId="11" xfId="0" applyFont="1" applyFill="1" applyBorder="1" applyAlignment="1" applyProtection="1">
      <alignment horizontal="left" vertical="center" wrapText="1"/>
    </xf>
    <xf numFmtId="165" fontId="8" fillId="7" borderId="6" xfId="0" applyNumberFormat="1" applyFont="1" applyFill="1" applyBorder="1" applyAlignment="1" applyProtection="1">
      <alignment horizontal="left" vertical="center" wrapText="1"/>
    </xf>
    <xf numFmtId="0" fontId="9" fillId="7" borderId="8" xfId="0" applyFont="1" applyFill="1" applyBorder="1" applyAlignment="1" applyProtection="1">
      <alignment horizontal="left" vertical="center" wrapText="1"/>
    </xf>
    <xf numFmtId="0" fontId="16" fillId="7" borderId="8" xfId="0" applyFont="1" applyFill="1" applyBorder="1" applyAlignment="1" applyProtection="1">
      <alignment horizontal="left" vertical="center" wrapText="1"/>
    </xf>
    <xf numFmtId="164" fontId="8" fillId="7" borderId="6" xfId="0" applyNumberFormat="1" applyFont="1" applyFill="1" applyBorder="1" applyAlignment="1" applyProtection="1">
      <alignment horizontal="center" vertical="center" wrapText="1"/>
    </xf>
    <xf numFmtId="0" fontId="8" fillId="7" borderId="1" xfId="0" applyFont="1" applyFill="1" applyBorder="1" applyAlignment="1" applyProtection="1">
      <alignment horizontal="left" vertical="center" wrapText="1"/>
    </xf>
    <xf numFmtId="0" fontId="8" fillId="5" borderId="3" xfId="0" applyFont="1" applyFill="1" applyBorder="1" applyAlignment="1" applyProtection="1">
      <alignment horizontal="left" vertical="center"/>
    </xf>
    <xf numFmtId="0" fontId="8" fillId="5" borderId="2" xfId="0" applyFont="1" applyFill="1" applyBorder="1" applyAlignment="1" applyProtection="1">
      <alignment horizontal="left" vertical="center"/>
    </xf>
    <xf numFmtId="0" fontId="9" fillId="5" borderId="2" xfId="0" applyFont="1" applyFill="1" applyBorder="1" applyAlignment="1" applyProtection="1">
      <alignment horizontal="left" vertical="center" wrapText="1"/>
    </xf>
    <xf numFmtId="0" fontId="4" fillId="5" borderId="2" xfId="0" applyFont="1" applyFill="1" applyBorder="1" applyAlignment="1" applyProtection="1">
      <alignment horizontal="left" vertical="center" wrapText="1"/>
    </xf>
    <xf numFmtId="164" fontId="4" fillId="5" borderId="9" xfId="0" applyNumberFormat="1" applyFont="1" applyFill="1" applyBorder="1" applyAlignment="1" applyProtection="1">
      <alignment horizontal="center"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left" vertical="center" wrapText="1"/>
    </xf>
    <xf numFmtId="0" fontId="8" fillId="5" borderId="4" xfId="0" applyFont="1" applyFill="1" applyBorder="1" applyAlignment="1" applyProtection="1">
      <alignment horizontal="left" vertical="center"/>
    </xf>
    <xf numFmtId="0" fontId="4" fillId="0" borderId="38" xfId="0" applyFont="1" applyFill="1" applyBorder="1" applyAlignment="1" applyProtection="1">
      <alignment horizontal="left" vertical="center" wrapText="1"/>
    </xf>
    <xf numFmtId="0" fontId="4" fillId="3" borderId="20" xfId="0" applyFont="1" applyFill="1" applyBorder="1" applyAlignment="1" applyProtection="1">
      <alignment horizontal="left" vertical="center" wrapText="1"/>
    </xf>
    <xf numFmtId="0" fontId="4" fillId="3" borderId="18" xfId="0" applyFont="1" applyFill="1" applyBorder="1" applyAlignment="1" applyProtection="1">
      <alignment horizontal="left" vertical="center" wrapText="1"/>
    </xf>
    <xf numFmtId="49" fontId="1" fillId="0" borderId="0" xfId="0" applyNumberFormat="1" applyFont="1" applyAlignment="1" applyProtection="1">
      <alignment vertical="center" wrapText="1"/>
    </xf>
    <xf numFmtId="167" fontId="8" fillId="2" borderId="6" xfId="0" applyNumberFormat="1" applyFont="1" applyFill="1" applyBorder="1" applyAlignment="1" applyProtection="1">
      <alignment horizontal="left" vertical="center" wrapText="1"/>
    </xf>
    <xf numFmtId="49" fontId="9" fillId="2" borderId="8" xfId="0" applyNumberFormat="1" applyFont="1" applyFill="1" applyBorder="1" applyAlignment="1" applyProtection="1">
      <alignment horizontal="center" vertical="center" wrapText="1"/>
    </xf>
    <xf numFmtId="0" fontId="9" fillId="2" borderId="8" xfId="0" applyFont="1" applyFill="1" applyBorder="1" applyAlignment="1" applyProtection="1">
      <alignment horizontal="left" vertical="center" wrapText="1"/>
    </xf>
    <xf numFmtId="0" fontId="16" fillId="2" borderId="8" xfId="0" applyFont="1" applyFill="1" applyBorder="1" applyAlignment="1" applyProtection="1">
      <alignment horizontal="left" vertical="center" wrapText="1"/>
    </xf>
    <xf numFmtId="164" fontId="8" fillId="2" borderId="6"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0" fontId="1" fillId="0" borderId="0" xfId="0" applyFont="1" applyAlignment="1" applyProtection="1">
      <alignment horizontal="left" vertical="top"/>
    </xf>
    <xf numFmtId="0" fontId="4" fillId="0" borderId="0" xfId="0" applyFont="1" applyAlignment="1" applyProtection="1">
      <alignment horizontal="left" vertical="top" wrapText="1"/>
    </xf>
    <xf numFmtId="164" fontId="4" fillId="0" borderId="0" xfId="0" applyNumberFormat="1" applyFont="1" applyAlignment="1" applyProtection="1">
      <alignment horizontal="center" vertical="top" wrapText="1"/>
    </xf>
    <xf numFmtId="0" fontId="2" fillId="0" borderId="18" xfId="0" applyFont="1" applyBorder="1" applyAlignment="1" applyProtection="1">
      <alignment horizontal="left" vertical="center" wrapText="1"/>
      <protection locked="0"/>
    </xf>
    <xf numFmtId="164" fontId="4" fillId="0" borderId="16" xfId="0" applyNumberFormat="1" applyFont="1" applyBorder="1" applyAlignment="1" applyProtection="1">
      <alignment horizontal="center" vertical="center" wrapText="1"/>
      <protection locked="0"/>
    </xf>
    <xf numFmtId="0" fontId="2" fillId="0" borderId="16" xfId="0" applyFont="1" applyBorder="1" applyAlignment="1" applyProtection="1">
      <alignment horizontal="left" vertical="center" wrapText="1"/>
      <protection locked="0"/>
    </xf>
    <xf numFmtId="164" fontId="4" fillId="0" borderId="18" xfId="0" applyNumberFormat="1" applyFont="1" applyBorder="1" applyAlignment="1" applyProtection="1">
      <alignment horizontal="center" vertical="center" wrapText="1"/>
      <protection locked="0"/>
    </xf>
    <xf numFmtId="164" fontId="4" fillId="0" borderId="20" xfId="0" applyNumberFormat="1" applyFont="1" applyBorder="1" applyAlignment="1" applyProtection="1">
      <alignment horizontal="center" vertical="center" wrapText="1"/>
      <protection locked="0"/>
    </xf>
    <xf numFmtId="0" fontId="2" fillId="0" borderId="20"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164" fontId="4" fillId="0" borderId="38" xfId="0" applyNumberFormat="1" applyFont="1" applyBorder="1" applyAlignment="1" applyProtection="1">
      <alignment horizontal="center" vertical="center" wrapText="1"/>
      <protection locked="0"/>
    </xf>
    <xf numFmtId="0" fontId="2" fillId="0" borderId="38" xfId="0" applyFont="1" applyBorder="1" applyAlignment="1" applyProtection="1">
      <alignment horizontal="left" vertical="center" wrapText="1"/>
      <protection locked="0"/>
    </xf>
    <xf numFmtId="164" fontId="4" fillId="3" borderId="1" xfId="0" applyNumberFormat="1" applyFont="1" applyFill="1" applyBorder="1" applyAlignment="1" applyProtection="1">
      <alignment horizontal="center" vertical="center" wrapText="1"/>
      <protection locked="0"/>
    </xf>
    <xf numFmtId="164" fontId="4" fillId="0" borderId="11" xfId="0" applyNumberFormat="1" applyFont="1" applyBorder="1" applyAlignment="1" applyProtection="1">
      <alignment horizontal="center" vertical="center" wrapText="1"/>
      <protection locked="0"/>
    </xf>
    <xf numFmtId="0" fontId="2" fillId="0" borderId="11" xfId="0" applyFont="1" applyBorder="1" applyAlignment="1" applyProtection="1">
      <alignment horizontal="left" vertical="center" wrapText="1"/>
      <protection locked="0"/>
    </xf>
    <xf numFmtId="164" fontId="4" fillId="0" borderId="1" xfId="0" applyNumberFormat="1" applyFont="1" applyBorder="1" applyAlignment="1" applyProtection="1">
      <alignment horizontal="center" vertical="center" wrapText="1"/>
      <protection locked="0"/>
    </xf>
    <xf numFmtId="0" fontId="3" fillId="0" borderId="0" xfId="0" applyFont="1" applyFill="1" applyBorder="1" applyAlignment="1" applyProtection="1">
      <alignment horizontal="left" vertical="top"/>
      <protection locked="0"/>
    </xf>
    <xf numFmtId="49" fontId="0" fillId="0" borderId="0" xfId="0" applyNumberFormat="1" applyBorder="1" applyAlignment="1" applyProtection="1">
      <alignment horizontal="left" vertical="top" wrapText="1"/>
      <protection locked="0"/>
    </xf>
    <xf numFmtId="49" fontId="11" fillId="0" borderId="0" xfId="0" applyNumberFormat="1" applyFont="1" applyBorder="1" applyAlignment="1" applyProtection="1">
      <alignment vertical="top" wrapText="1"/>
      <protection locked="0"/>
    </xf>
    <xf numFmtId="164" fontId="11" fillId="0" borderId="0" xfId="0" applyNumberFormat="1" applyFont="1" applyBorder="1" applyAlignment="1" applyProtection="1">
      <alignment vertical="top"/>
      <protection locked="0"/>
    </xf>
    <xf numFmtId="49" fontId="5" fillId="0" borderId="5" xfId="0" applyNumberFormat="1" applyFont="1" applyBorder="1" applyAlignment="1" applyProtection="1">
      <alignment vertical="top" wrapText="1"/>
      <protection locked="0"/>
    </xf>
    <xf numFmtId="0" fontId="1" fillId="0" borderId="0" xfId="0" applyFont="1" applyBorder="1" applyAlignment="1" applyProtection="1">
      <alignment horizontal="left" vertical="top"/>
      <protection locked="0"/>
    </xf>
    <xf numFmtId="0" fontId="2" fillId="0" borderId="0" xfId="0" applyFont="1" applyFill="1" applyBorder="1" applyAlignment="1" applyProtection="1">
      <alignment horizontal="left" vertical="top" wrapText="1"/>
      <protection locked="0"/>
    </xf>
    <xf numFmtId="0" fontId="2" fillId="0" borderId="12" xfId="0" applyFont="1" applyBorder="1" applyAlignment="1" applyProtection="1">
      <alignment horizontal="left" vertical="top"/>
      <protection locked="0"/>
    </xf>
    <xf numFmtId="0" fontId="2" fillId="0" borderId="12"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164" fontId="4" fillId="0" borderId="12" xfId="0" applyNumberFormat="1" applyFont="1" applyBorder="1" applyAlignment="1" applyProtection="1">
      <alignment horizontal="center" vertical="top" wrapText="1"/>
      <protection locked="0"/>
    </xf>
    <xf numFmtId="0" fontId="2" fillId="0" borderId="14" xfId="0" applyFont="1" applyBorder="1" applyAlignment="1" applyProtection="1">
      <alignment horizontal="left" vertical="top" wrapText="1"/>
      <protection locked="0"/>
    </xf>
    <xf numFmtId="0" fontId="3" fillId="0" borderId="8"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6" fillId="0" borderId="11" xfId="0" applyNumberFormat="1" applyFont="1" applyFill="1" applyBorder="1" applyAlignment="1" applyProtection="1">
      <alignment horizontal="center" vertical="center" wrapText="1"/>
    </xf>
    <xf numFmtId="164" fontId="4" fillId="0" borderId="16" xfId="0" applyNumberFormat="1" applyFont="1" applyFill="1" applyBorder="1" applyAlignment="1" applyProtection="1">
      <alignment horizontal="center" vertical="center" wrapText="1"/>
      <protection locked="0"/>
    </xf>
    <xf numFmtId="164" fontId="4" fillId="0" borderId="20" xfId="0" applyNumberFormat="1" applyFont="1" applyFill="1" applyBorder="1" applyAlignment="1" applyProtection="1">
      <alignment horizontal="center" vertical="center" wrapText="1"/>
      <protection locked="0"/>
    </xf>
    <xf numFmtId="0" fontId="4" fillId="0" borderId="19" xfId="0" applyFont="1" applyFill="1" applyBorder="1" applyAlignment="1" applyProtection="1">
      <alignment horizontal="left" vertical="center" wrapText="1"/>
    </xf>
    <xf numFmtId="0" fontId="4" fillId="0" borderId="17" xfId="0" applyFont="1" applyFill="1" applyBorder="1" applyAlignment="1" applyProtection="1">
      <alignment horizontal="left" vertical="center" wrapText="1"/>
    </xf>
    <xf numFmtId="0" fontId="8" fillId="5" borderId="6" xfId="0" applyFont="1" applyFill="1" applyBorder="1" applyAlignment="1" applyProtection="1">
      <alignment horizontal="left" vertical="top"/>
    </xf>
    <xf numFmtId="0" fontId="8" fillId="5" borderId="8" xfId="0" applyFont="1" applyFill="1" applyBorder="1" applyAlignment="1" applyProtection="1">
      <alignment horizontal="left" vertical="top"/>
    </xf>
    <xf numFmtId="0" fontId="9" fillId="5" borderId="8" xfId="0" applyFont="1" applyFill="1" applyBorder="1" applyAlignment="1" applyProtection="1">
      <alignment horizontal="left" vertical="top" wrapText="1"/>
    </xf>
    <xf numFmtId="0" fontId="4" fillId="5" borderId="8" xfId="0" applyFont="1" applyFill="1" applyBorder="1" applyAlignment="1" applyProtection="1">
      <alignment horizontal="left" vertical="top" wrapText="1"/>
    </xf>
    <xf numFmtId="164" fontId="4" fillId="5" borderId="1" xfId="0" applyNumberFormat="1" applyFont="1" applyFill="1" applyBorder="1" applyAlignment="1" applyProtection="1">
      <alignment horizontal="center" vertical="top" wrapText="1"/>
    </xf>
    <xf numFmtId="0" fontId="4" fillId="0" borderId="16" xfId="0" applyFont="1" applyFill="1" applyBorder="1" applyAlignment="1" applyProtection="1">
      <alignment horizontal="left" vertical="center" wrapText="1"/>
    </xf>
    <xf numFmtId="0" fontId="4" fillId="0" borderId="20" xfId="0" applyFont="1" applyFill="1" applyBorder="1" applyAlignment="1" applyProtection="1">
      <alignment horizontal="left" vertical="center" wrapText="1"/>
    </xf>
    <xf numFmtId="0" fontId="4" fillId="0" borderId="18" xfId="0" applyFont="1" applyFill="1" applyBorder="1" applyAlignment="1" applyProtection="1">
      <alignment horizontal="left" vertical="center" wrapText="1"/>
    </xf>
    <xf numFmtId="164" fontId="4" fillId="0" borderId="18" xfId="0" applyNumberFormat="1" applyFont="1" applyFill="1" applyBorder="1" applyAlignment="1" applyProtection="1">
      <alignment horizontal="center" vertical="center" wrapText="1"/>
      <protection locked="0"/>
    </xf>
    <xf numFmtId="0" fontId="4" fillId="0" borderId="15" xfId="0" applyFont="1" applyFill="1" applyBorder="1" applyAlignment="1" applyProtection="1">
      <alignment horizontal="left" vertical="center" wrapText="1"/>
    </xf>
    <xf numFmtId="0" fontId="4" fillId="0" borderId="37" xfId="0" applyFont="1" applyFill="1" applyBorder="1" applyAlignment="1" applyProtection="1">
      <alignment horizontal="left" vertical="center" wrapText="1"/>
    </xf>
    <xf numFmtId="164" fontId="4" fillId="0" borderId="38" xfId="0" applyNumberFormat="1" applyFont="1" applyFill="1" applyBorder="1" applyAlignment="1" applyProtection="1">
      <alignment horizontal="center" vertical="center" wrapText="1"/>
      <protection locked="0"/>
    </xf>
    <xf numFmtId="174" fontId="18" fillId="0" borderId="0" xfId="0" applyNumberFormat="1" applyFont="1" applyAlignment="1">
      <alignment horizontal="left"/>
    </xf>
    <xf numFmtId="164" fontId="4" fillId="0" borderId="1" xfId="0" applyNumberFormat="1" applyFont="1" applyFill="1" applyBorder="1" applyAlignment="1" applyProtection="1">
      <alignment horizontal="center" vertical="center" wrapText="1"/>
      <protection locked="0"/>
    </xf>
    <xf numFmtId="49" fontId="10" fillId="0" borderId="8" xfId="0" applyNumberFormat="1" applyFont="1" applyBorder="1" applyAlignment="1" applyProtection="1">
      <alignment vertical="center" wrapText="1"/>
    </xf>
    <xf numFmtId="175" fontId="18" fillId="0" borderId="0" xfId="0" applyNumberFormat="1" applyFont="1" applyAlignment="1">
      <alignment horizontal="left"/>
    </xf>
    <xf numFmtId="176" fontId="18" fillId="0" borderId="0" xfId="0" applyNumberFormat="1" applyFont="1" applyAlignment="1">
      <alignment horizontal="left"/>
    </xf>
    <xf numFmtId="177" fontId="18" fillId="0" borderId="0" xfId="0" applyNumberFormat="1" applyFont="1" applyAlignment="1">
      <alignment horizontal="left"/>
    </xf>
    <xf numFmtId="0" fontId="2" fillId="3" borderId="16" xfId="0" applyFont="1" applyFill="1" applyBorder="1" applyAlignment="1" applyProtection="1">
      <alignment horizontal="left" vertical="center" wrapText="1"/>
      <protection locked="0"/>
    </xf>
    <xf numFmtId="0" fontId="5" fillId="3" borderId="20" xfId="0" applyFont="1" applyFill="1" applyBorder="1" applyAlignment="1" applyProtection="1">
      <alignment horizontal="left" vertical="center" wrapText="1"/>
      <protection locked="0"/>
    </xf>
    <xf numFmtId="0" fontId="5" fillId="3" borderId="18"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0" fontId="2" fillId="3" borderId="38"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49" fontId="23" fillId="0" borderId="1" xfId="1" applyNumberFormat="1" applyFont="1" applyFill="1" applyBorder="1" applyAlignment="1" applyProtection="1">
      <alignment horizontal="center" vertical="center" wrapText="1"/>
    </xf>
    <xf numFmtId="0" fontId="2" fillId="3" borderId="24" xfId="0" applyFont="1" applyFill="1" applyBorder="1" applyAlignment="1" applyProtection="1">
      <alignment horizontal="left" vertical="center" wrapText="1"/>
      <protection locked="0"/>
    </xf>
    <xf numFmtId="0" fontId="2" fillId="3" borderId="26" xfId="0" applyFont="1" applyFill="1" applyBorder="1" applyAlignment="1" applyProtection="1">
      <alignment horizontal="left" vertical="center" wrapText="1"/>
      <protection locked="0"/>
    </xf>
    <xf numFmtId="0" fontId="2" fillId="3" borderId="27" xfId="0" applyFont="1" applyFill="1" applyBorder="1" applyAlignment="1" applyProtection="1">
      <alignment horizontal="left" vertical="center" wrapText="1"/>
      <protection locked="0"/>
    </xf>
    <xf numFmtId="49" fontId="2" fillId="0" borderId="10" xfId="0" applyNumberFormat="1" applyFont="1" applyFill="1" applyBorder="1" applyAlignment="1" applyProtection="1">
      <alignment horizontal="center" vertical="center" wrapText="1"/>
    </xf>
    <xf numFmtId="164" fontId="4" fillId="0" borderId="10" xfId="0" applyNumberFormat="1" applyFont="1" applyFill="1" applyBorder="1" applyAlignment="1" applyProtection="1">
      <alignment horizontal="center" vertical="center" wrapText="1"/>
      <protection locked="0"/>
    </xf>
    <xf numFmtId="0" fontId="2" fillId="3" borderId="1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xf>
    <xf numFmtId="0" fontId="8" fillId="5" borderId="8" xfId="0" applyFont="1" applyFill="1" applyBorder="1" applyAlignment="1" applyProtection="1">
      <alignment horizontal="left" vertical="center"/>
    </xf>
    <xf numFmtId="0" fontId="9" fillId="5" borderId="8" xfId="0" applyFont="1" applyFill="1" applyBorder="1" applyAlignment="1" applyProtection="1">
      <alignment horizontal="left" vertical="center" wrapText="1"/>
    </xf>
    <xf numFmtId="0" fontId="4" fillId="5" borderId="8" xfId="0" applyFont="1" applyFill="1" applyBorder="1" applyAlignment="1" applyProtection="1">
      <alignment horizontal="left" vertical="center" wrapText="1"/>
    </xf>
    <xf numFmtId="164" fontId="4" fillId="5" borderId="1" xfId="0" applyNumberFormat="1"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textRotation="90" wrapText="1"/>
    </xf>
    <xf numFmtId="0" fontId="24" fillId="0" borderId="0" xfId="0" applyFont="1" applyAlignment="1" applyProtection="1">
      <alignment horizontal="left" vertical="center" wrapText="1"/>
    </xf>
    <xf numFmtId="0" fontId="24" fillId="0" borderId="0" xfId="0" applyFont="1" applyAlignment="1" applyProtection="1">
      <alignment horizontal="left" vertical="top" wrapText="1"/>
    </xf>
    <xf numFmtId="0" fontId="4" fillId="0" borderId="0" xfId="0" applyFont="1" applyAlignment="1" applyProtection="1">
      <alignment vertical="center" wrapText="1"/>
    </xf>
    <xf numFmtId="164" fontId="4" fillId="0" borderId="0" xfId="0" applyNumberFormat="1" applyFont="1" applyAlignment="1" applyProtection="1">
      <alignment horizontal="left" vertical="top" wrapText="1"/>
    </xf>
    <xf numFmtId="164" fontId="4" fillId="0" borderId="0" xfId="0" applyNumberFormat="1" applyFont="1" applyAlignment="1" applyProtection="1">
      <alignment horizontal="left" vertical="center" wrapText="1"/>
    </xf>
    <xf numFmtId="164" fontId="24" fillId="0" borderId="0" xfId="0" applyNumberFormat="1" applyFont="1" applyAlignment="1" applyProtection="1">
      <alignment horizontal="left" wrapText="1"/>
    </xf>
    <xf numFmtId="164" fontId="4" fillId="0" borderId="0" xfId="0" applyNumberFormat="1" applyFont="1" applyBorder="1" applyAlignment="1" applyProtection="1">
      <alignment horizontal="left" vertical="center" wrapText="1"/>
    </xf>
    <xf numFmtId="164" fontId="24" fillId="0" borderId="0" xfId="0" applyNumberFormat="1" applyFont="1" applyAlignment="1" applyProtection="1">
      <alignment horizontal="left" vertical="top" wrapText="1"/>
    </xf>
    <xf numFmtId="49" fontId="24" fillId="0" borderId="0" xfId="0" applyNumberFormat="1" applyFont="1" applyAlignment="1" applyProtection="1">
      <alignment horizontal="left" vertical="top" wrapText="1"/>
    </xf>
    <xf numFmtId="0" fontId="2" fillId="0" borderId="6"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4" fillId="0" borderId="2" xfId="0" applyFont="1" applyBorder="1" applyAlignment="1" applyProtection="1">
      <alignment horizontal="left" vertical="center" wrapText="1"/>
    </xf>
    <xf numFmtId="0" fontId="2" fillId="0" borderId="19" xfId="0" applyFont="1" applyFill="1" applyBorder="1" applyAlignment="1" applyProtection="1">
      <alignment horizontal="left" vertical="center" wrapText="1"/>
    </xf>
    <xf numFmtId="0" fontId="2" fillId="0" borderId="17"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167" fontId="8" fillId="0" borderId="0" xfId="0" applyNumberFormat="1" applyFont="1" applyFill="1" applyBorder="1" applyAlignment="1" applyProtection="1">
      <alignment horizontal="left" vertical="center" wrapText="1"/>
      <protection locked="0"/>
    </xf>
    <xf numFmtId="49" fontId="9" fillId="0" borderId="0" xfId="0" applyNumberFormat="1" applyFont="1" applyFill="1" applyBorder="1" applyAlignment="1" applyProtection="1">
      <alignment horizontal="center" vertical="center" wrapText="1"/>
      <protection locked="0"/>
    </xf>
    <xf numFmtId="0" fontId="9" fillId="0" borderId="0"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164" fontId="8" fillId="0" borderId="0" xfId="0" applyNumberFormat="1" applyFont="1" applyFill="1" applyBorder="1" applyAlignment="1" applyProtection="1">
      <alignment horizontal="center" vertical="center" wrapText="1"/>
      <protection locked="0"/>
    </xf>
    <xf numFmtId="0" fontId="8" fillId="0" borderId="5" xfId="0" applyFont="1" applyFill="1" applyBorder="1" applyAlignment="1" applyProtection="1">
      <alignment horizontal="left" vertical="center" wrapText="1"/>
      <protection locked="0"/>
    </xf>
    <xf numFmtId="0" fontId="2" fillId="0" borderId="0" xfId="0" applyFont="1" applyBorder="1" applyAlignment="1" applyProtection="1">
      <alignment horizontal="left" vertical="top" wrapText="1"/>
      <protection locked="0"/>
    </xf>
    <xf numFmtId="49" fontId="1" fillId="0" borderId="0" xfId="0" applyNumberFormat="1"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164" fontId="4" fillId="0" borderId="0" xfId="0" applyNumberFormat="1" applyFont="1" applyBorder="1" applyAlignment="1" applyProtection="1">
      <alignment horizontal="center" vertical="top" wrapText="1"/>
      <protection locked="0"/>
    </xf>
    <xf numFmtId="0" fontId="2" fillId="0" borderId="5" xfId="0" applyFont="1" applyBorder="1" applyAlignment="1" applyProtection="1">
      <alignment horizontal="left" vertical="top" wrapText="1"/>
      <protection locked="0"/>
    </xf>
    <xf numFmtId="49" fontId="5" fillId="0" borderId="0" xfId="0" applyNumberFormat="1" applyFont="1" applyBorder="1" applyAlignment="1" applyProtection="1">
      <alignment vertical="top" wrapText="1"/>
      <protection locked="0"/>
    </xf>
    <xf numFmtId="49" fontId="1" fillId="0" borderId="12" xfId="0" applyNumberFormat="1" applyFont="1" applyBorder="1" applyAlignment="1" applyProtection="1">
      <alignment horizontal="left" vertical="top" wrapText="1"/>
      <protection locked="0"/>
    </xf>
    <xf numFmtId="49" fontId="25" fillId="0" borderId="0" xfId="1" applyNumberFormat="1" applyFont="1" applyBorder="1" applyAlignment="1" applyProtection="1">
      <alignment horizontal="left" vertical="top" wrapText="1"/>
      <protection locked="0"/>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38" xfId="0" applyFont="1" applyBorder="1" applyAlignment="1" applyProtection="1">
      <alignment horizontal="left" vertical="center" wrapText="1"/>
    </xf>
    <xf numFmtId="0" fontId="2" fillId="0" borderId="20" xfId="0" applyFont="1" applyBorder="1" applyAlignment="1" applyProtection="1">
      <alignment horizontal="left" vertical="center" wrapText="1"/>
    </xf>
    <xf numFmtId="0" fontId="2" fillId="0" borderId="18" xfId="0" applyFont="1" applyBorder="1" applyAlignment="1" applyProtection="1">
      <alignment horizontal="left" vertical="center" wrapText="1"/>
    </xf>
    <xf numFmtId="49" fontId="23" fillId="0" borderId="38" xfId="1" applyNumberFormat="1" applyFont="1" applyFill="1" applyBorder="1" applyAlignment="1" applyProtection="1">
      <alignment horizontal="center" vertical="center" wrapText="1"/>
    </xf>
    <xf numFmtId="49" fontId="23" fillId="0" borderId="20" xfId="1" applyNumberFormat="1" applyFont="1" applyFill="1" applyBorder="1" applyAlignment="1" applyProtection="1">
      <alignment horizontal="center" vertical="center" wrapText="1"/>
    </xf>
    <xf numFmtId="49" fontId="23" fillId="0" borderId="18" xfId="1" applyNumberFormat="1" applyFont="1" applyFill="1" applyBorder="1" applyAlignment="1" applyProtection="1">
      <alignment horizontal="center" vertical="center" wrapText="1"/>
    </xf>
    <xf numFmtId="0" fontId="2" fillId="0" borderId="37" xfId="0" applyFont="1" applyBorder="1" applyAlignment="1" applyProtection="1">
      <alignment horizontal="left" vertical="center" wrapText="1"/>
    </xf>
    <xf numFmtId="0" fontId="2" fillId="0" borderId="39" xfId="0" applyFont="1" applyBorder="1" applyAlignment="1" applyProtection="1">
      <alignment horizontal="left" vertical="center" wrapText="1"/>
    </xf>
    <xf numFmtId="0" fontId="2" fillId="0" borderId="19" xfId="0" applyFont="1" applyBorder="1" applyAlignment="1" applyProtection="1">
      <alignment horizontal="left" vertical="center" wrapText="1"/>
    </xf>
    <xf numFmtId="0" fontId="2" fillId="0" borderId="25" xfId="0" applyFont="1" applyBorder="1" applyAlignment="1" applyProtection="1">
      <alignment horizontal="left" vertical="center" wrapText="1"/>
    </xf>
    <xf numFmtId="0" fontId="2" fillId="0" borderId="17" xfId="0" applyFont="1" applyBorder="1" applyAlignment="1" applyProtection="1">
      <alignment horizontal="left" vertical="center" wrapText="1"/>
    </xf>
    <xf numFmtId="0" fontId="2" fillId="0" borderId="29"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49" fontId="23" fillId="0" borderId="9" xfId="1" applyNumberFormat="1" applyFont="1" applyFill="1" applyBorder="1" applyAlignment="1" applyProtection="1">
      <alignment horizontal="center" vertical="center" wrapText="1"/>
    </xf>
    <xf numFmtId="49" fontId="23" fillId="0" borderId="10" xfId="1" applyNumberFormat="1" applyFont="1" applyFill="1" applyBorder="1" applyAlignment="1" applyProtection="1">
      <alignment horizontal="center" vertical="center" wrapText="1"/>
    </xf>
    <xf numFmtId="49" fontId="23" fillId="0" borderId="11" xfId="1" applyNumberFormat="1" applyFont="1" applyFill="1" applyBorder="1" applyAlignment="1" applyProtection="1">
      <alignment horizontal="center" vertical="center" wrapText="1"/>
    </xf>
    <xf numFmtId="0" fontId="4" fillId="0" borderId="3" xfId="0" applyFont="1" applyBorder="1" applyAlignment="1" applyProtection="1">
      <alignment horizontal="left" vertical="center" wrapText="1"/>
    </xf>
    <xf numFmtId="0" fontId="4" fillId="0" borderId="45"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4" fillId="0" borderId="14"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45"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49" fontId="2" fillId="0" borderId="9"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0" fontId="2" fillId="0" borderId="1" xfId="0" applyFont="1" applyBorder="1" applyAlignment="1" applyProtection="1">
      <alignment horizontal="left" vertical="center" wrapText="1"/>
    </xf>
    <xf numFmtId="0" fontId="2" fillId="0" borderId="15" xfId="0" applyFont="1" applyBorder="1" applyAlignment="1" applyProtection="1">
      <alignment horizontal="left" vertical="center" wrapText="1"/>
    </xf>
    <xf numFmtId="49" fontId="23" fillId="0" borderId="16" xfId="1" applyNumberFormat="1" applyFont="1" applyFill="1" applyBorder="1" applyAlignment="1" applyProtection="1">
      <alignment horizontal="center" vertical="center" wrapText="1"/>
    </xf>
    <xf numFmtId="0" fontId="2" fillId="0" borderId="8" xfId="0" applyFont="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20" fillId="3" borderId="30" xfId="0" applyFont="1" applyFill="1" applyBorder="1" applyAlignment="1" applyProtection="1">
      <alignment horizontal="left" vertical="center" wrapText="1"/>
    </xf>
    <xf numFmtId="0" fontId="20" fillId="3" borderId="32" xfId="0" applyFont="1" applyFill="1" applyBorder="1" applyAlignment="1" applyProtection="1">
      <alignment horizontal="left" vertical="center" wrapText="1"/>
    </xf>
    <xf numFmtId="164" fontId="20" fillId="3" borderId="31" xfId="0" applyNumberFormat="1" applyFont="1" applyFill="1" applyBorder="1" applyAlignment="1" applyProtection="1">
      <alignment horizontal="center" vertical="center" wrapText="1"/>
    </xf>
    <xf numFmtId="164" fontId="20" fillId="3" borderId="23" xfId="0" applyNumberFormat="1" applyFont="1" applyFill="1" applyBorder="1" applyAlignment="1" applyProtection="1">
      <alignment horizontal="center" vertical="center" wrapText="1"/>
    </xf>
    <xf numFmtId="0" fontId="18" fillId="4" borderId="9" xfId="0" applyFont="1" applyFill="1" applyBorder="1" applyAlignment="1" applyProtection="1">
      <alignment horizontal="left" vertical="center" wrapText="1"/>
    </xf>
    <xf numFmtId="0" fontId="18" fillId="4" borderId="10" xfId="0" applyFont="1" applyFill="1" applyBorder="1" applyAlignment="1" applyProtection="1">
      <alignment horizontal="left" vertical="center" wrapText="1"/>
    </xf>
    <xf numFmtId="0" fontId="7" fillId="0" borderId="12" xfId="0" applyFont="1" applyBorder="1" applyAlignment="1" applyProtection="1">
      <alignment horizontal="left" vertical="center"/>
      <protection locked="0"/>
    </xf>
    <xf numFmtId="0" fontId="7" fillId="0" borderId="0" xfId="0" applyFont="1" applyBorder="1" applyAlignment="1" applyProtection="1">
      <alignment horizontal="left" vertical="center" wrapText="1"/>
      <protection locked="0"/>
    </xf>
    <xf numFmtId="0" fontId="3" fillId="0" borderId="8" xfId="0" applyFont="1" applyBorder="1" applyAlignment="1" applyProtection="1">
      <alignment horizontal="left" vertical="center"/>
    </xf>
    <xf numFmtId="0" fontId="3" fillId="0" borderId="7" xfId="0" applyFont="1" applyBorder="1" applyAlignment="1" applyProtection="1">
      <alignment horizontal="left" vertical="center"/>
    </xf>
    <xf numFmtId="0" fontId="2" fillId="0" borderId="28" xfId="0" applyFont="1" applyBorder="1" applyAlignment="1" applyProtection="1">
      <alignment horizontal="left" vertical="center" wrapText="1"/>
    </xf>
    <xf numFmtId="0" fontId="2" fillId="0" borderId="24" xfId="0" applyFont="1" applyBorder="1" applyAlignment="1" applyProtection="1">
      <alignment horizontal="left" vertical="center" wrapText="1"/>
    </xf>
    <xf numFmtId="0" fontId="2" fillId="0" borderId="27" xfId="0" applyFont="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26"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13"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45" xfId="0" applyFont="1" applyFill="1" applyBorder="1" applyAlignment="1" applyProtection="1">
      <alignment horizontal="left" vertical="center" wrapText="1"/>
    </xf>
    <xf numFmtId="0" fontId="2" fillId="0" borderId="28" xfId="0" applyFont="1" applyBorder="1" applyAlignment="1" applyProtection="1">
      <alignment vertical="center" wrapText="1"/>
    </xf>
    <xf numFmtId="0" fontId="2" fillId="0" borderId="24" xfId="0" applyFont="1" applyBorder="1" applyAlignment="1" applyProtection="1">
      <alignment vertical="center" wrapText="1"/>
    </xf>
    <xf numFmtId="0" fontId="2" fillId="0" borderId="25" xfId="0" applyFont="1" applyBorder="1" applyAlignment="1" applyProtection="1">
      <alignment vertical="center" wrapText="1"/>
    </xf>
    <xf numFmtId="0" fontId="2" fillId="0" borderId="26" xfId="0" applyFont="1" applyBorder="1" applyAlignment="1" applyProtection="1">
      <alignment vertical="center" wrapText="1"/>
    </xf>
    <xf numFmtId="0" fontId="2" fillId="0" borderId="29" xfId="0" applyFont="1" applyBorder="1" applyAlignment="1" applyProtection="1">
      <alignment vertical="center" wrapText="1"/>
    </xf>
    <xf numFmtId="0" fontId="2" fillId="0" borderId="27" xfId="0" applyFont="1" applyBorder="1" applyAlignment="1" applyProtection="1">
      <alignment vertical="center" wrapText="1"/>
    </xf>
    <xf numFmtId="0" fontId="4" fillId="0" borderId="2"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2" fillId="0" borderId="28" xfId="0" applyFont="1" applyFill="1" applyBorder="1" applyAlignment="1" applyProtection="1">
      <alignment horizontal="left" vertical="center" wrapText="1"/>
    </xf>
    <xf numFmtId="0" fontId="2" fillId="0" borderId="24" xfId="0" applyFont="1" applyFill="1" applyBorder="1" applyAlignment="1" applyProtection="1">
      <alignment horizontal="left" vertical="center" wrapText="1"/>
    </xf>
    <xf numFmtId="0" fontId="2" fillId="0" borderId="25" xfId="0" applyFont="1" applyFill="1" applyBorder="1" applyAlignment="1" applyProtection="1">
      <alignment horizontal="left" vertical="center" wrapText="1"/>
    </xf>
    <xf numFmtId="0" fontId="2" fillId="0" borderId="26" xfId="0" applyFont="1" applyFill="1" applyBorder="1" applyAlignment="1" applyProtection="1">
      <alignment horizontal="left" vertical="center" wrapText="1"/>
    </xf>
    <xf numFmtId="0" fontId="2" fillId="0" borderId="43" xfId="0" applyFont="1" applyFill="1" applyBorder="1" applyAlignment="1" applyProtection="1">
      <alignment horizontal="left" vertical="center" wrapText="1"/>
    </xf>
    <xf numFmtId="0" fontId="2" fillId="0" borderId="44" xfId="0" applyFont="1" applyFill="1" applyBorder="1" applyAlignment="1" applyProtection="1">
      <alignment horizontal="left" vertical="center" wrapText="1"/>
    </xf>
    <xf numFmtId="0" fontId="2" fillId="0" borderId="29" xfId="0" applyFont="1" applyFill="1" applyBorder="1" applyAlignment="1" applyProtection="1">
      <alignment horizontal="left" vertical="center" wrapText="1"/>
    </xf>
    <xf numFmtId="0" fontId="2" fillId="0" borderId="27" xfId="0" applyFont="1" applyFill="1" applyBorder="1" applyAlignment="1" applyProtection="1">
      <alignment horizontal="left" vertical="center" wrapText="1"/>
    </xf>
    <xf numFmtId="0" fontId="17" fillId="6" borderId="9" xfId="0" applyFont="1" applyFill="1" applyBorder="1" applyAlignment="1" applyProtection="1">
      <alignment horizontal="center" vertical="center" textRotation="90" wrapText="1"/>
    </xf>
    <xf numFmtId="0" fontId="17" fillId="6" borderId="10" xfId="0" applyFont="1" applyFill="1" applyBorder="1" applyAlignment="1" applyProtection="1">
      <alignment horizontal="center" vertical="center" textRotation="90" wrapText="1"/>
    </xf>
    <xf numFmtId="0" fontId="17" fillId="7" borderId="10" xfId="0" applyFont="1" applyFill="1" applyBorder="1" applyAlignment="1" applyProtection="1">
      <alignment horizontal="center" vertical="center" textRotation="90" wrapText="1"/>
    </xf>
    <xf numFmtId="0" fontId="2" fillId="0" borderId="40" xfId="0" applyFont="1" applyBorder="1" applyAlignment="1" applyProtection="1">
      <alignment horizontal="left" vertical="center" wrapText="1"/>
    </xf>
    <xf numFmtId="0" fontId="2" fillId="0" borderId="15" xfId="0" applyFont="1" applyBorder="1" applyAlignment="1" applyProtection="1">
      <alignment vertical="center" wrapText="1"/>
    </xf>
    <xf numFmtId="0" fontId="2" fillId="0" borderId="19" xfId="0" applyFont="1" applyBorder="1" applyAlignment="1" applyProtection="1">
      <alignment vertical="center" wrapText="1"/>
    </xf>
    <xf numFmtId="0" fontId="2" fillId="0" borderId="17" xfId="0" applyFont="1" applyBorder="1" applyAlignment="1" applyProtection="1">
      <alignment vertical="center" wrapText="1"/>
    </xf>
    <xf numFmtId="0" fontId="2" fillId="0" borderId="15" xfId="0" applyFont="1" applyFill="1" applyBorder="1" applyAlignment="1" applyProtection="1">
      <alignment horizontal="left" vertical="center" wrapText="1"/>
    </xf>
    <xf numFmtId="0" fontId="2" fillId="0" borderId="19" xfId="0" applyFont="1" applyFill="1" applyBorder="1" applyAlignment="1" applyProtection="1">
      <alignment horizontal="left" vertical="center" wrapText="1"/>
    </xf>
    <xf numFmtId="0" fontId="2" fillId="0" borderId="41" xfId="0" applyFont="1" applyFill="1" applyBorder="1" applyAlignment="1" applyProtection="1">
      <alignment horizontal="left" vertical="center" wrapText="1"/>
    </xf>
    <xf numFmtId="0" fontId="2" fillId="0" borderId="17"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49" fontId="23" fillId="0" borderId="42" xfId="1" applyNumberFormat="1" applyFont="1" applyFill="1" applyBorder="1" applyAlignment="1" applyProtection="1">
      <alignment horizontal="center" vertical="center" wrapText="1"/>
    </xf>
    <xf numFmtId="0" fontId="17" fillId="2" borderId="10" xfId="0" applyFont="1" applyFill="1" applyBorder="1" applyAlignment="1" applyProtection="1">
      <alignment horizontal="center" vertical="center" textRotation="90" wrapText="1"/>
    </xf>
    <xf numFmtId="0" fontId="17" fillId="2" borderId="11" xfId="0" applyFont="1" applyFill="1" applyBorder="1" applyAlignment="1" applyProtection="1">
      <alignment horizontal="center" vertical="center" textRotation="90" wrapText="1"/>
    </xf>
    <xf numFmtId="0" fontId="2" fillId="0" borderId="3" xfId="0" applyFont="1" applyBorder="1" applyAlignment="1" applyProtection="1">
      <alignment horizontal="left" vertical="top" wrapText="1"/>
    </xf>
    <xf numFmtId="0" fontId="2" fillId="0" borderId="45" xfId="0" applyFont="1" applyBorder="1" applyAlignment="1" applyProtection="1">
      <alignment horizontal="left" vertical="top" wrapText="1"/>
    </xf>
    <xf numFmtId="0" fontId="2" fillId="0" borderId="4"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2" fillId="0" borderId="13" xfId="0" applyFont="1" applyBorder="1" applyAlignment="1" applyProtection="1">
      <alignment horizontal="left" vertical="top" wrapText="1"/>
    </xf>
    <xf numFmtId="0" fontId="2" fillId="0" borderId="14" xfId="0" applyFont="1" applyBorder="1" applyAlignment="1" applyProtection="1">
      <alignment horizontal="left" vertical="top" wrapText="1"/>
    </xf>
  </cellXfs>
  <cellStyles count="2">
    <cellStyle name="Link" xfId="1" builtinId="8"/>
    <cellStyle name="Standard" xfId="0" builtinId="0"/>
  </cellStyles>
  <dxfs count="0"/>
  <tableStyles count="0" defaultTableStyle="TableStyleMedium9" defaultPivotStyle="PivotStyleLight16"/>
  <colors>
    <mruColors>
      <color rgb="FF66CCFF"/>
      <color rgb="FFFF33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2093323</xdr:colOff>
      <xdr:row>1</xdr:row>
      <xdr:rowOff>150348</xdr:rowOff>
    </xdr:from>
    <xdr:to>
      <xdr:col>8</xdr:col>
      <xdr:colOff>1</xdr:colOff>
      <xdr:row>5</xdr:row>
      <xdr:rowOff>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5930"/>
        <a:stretch/>
      </xdr:blipFill>
      <xdr:spPr>
        <a:xfrm flipH="1">
          <a:off x="10637248" y="407523"/>
          <a:ext cx="754652" cy="535452"/>
        </a:xfrm>
        <a:prstGeom prst="rect">
          <a:avLst/>
        </a:prstGeom>
      </xdr:spPr>
    </xdr:pic>
    <xdr:clientData/>
  </xdr:twoCellAnchor>
  <xdr:twoCellAnchor editAs="absolute">
    <xdr:from>
      <xdr:col>5</xdr:col>
      <xdr:colOff>2667000</xdr:colOff>
      <xdr:row>11</xdr:row>
      <xdr:rowOff>133350</xdr:rowOff>
    </xdr:from>
    <xdr:to>
      <xdr:col>7</xdr:col>
      <xdr:colOff>400050</xdr:colOff>
      <xdr:row>13</xdr:row>
      <xdr:rowOff>104775</xdr:rowOff>
    </xdr:to>
    <xdr:sp macro="" textlink="">
      <xdr:nvSpPr>
        <xdr:cNvPr id="1049" name="Text Box 25" hidden="1">
          <a:extLst>
            <a:ext uri="{FF2B5EF4-FFF2-40B4-BE49-F238E27FC236}">
              <a16:creationId xmlns:a16="http://schemas.microsoft.com/office/drawing/2014/main" id="{9B2655C0-4AB0-47FF-A0AB-972DCDC5C528}"/>
            </a:ext>
          </a:extLst>
        </xdr:cNvPr>
        <xdr:cNvSpPr txBox="1">
          <a:spLocks noChangeArrowheads="1"/>
        </xdr:cNvSpPr>
      </xdr:nvSpPr>
      <xdr:spPr bwMode="auto">
        <a:xfrm>
          <a:off x="7648575" y="2171700"/>
          <a:ext cx="1552575" cy="2952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kbob.admin.ch/kbob/de/home/themen-leistungen/nachhaltiges-immobilienmanagement/faktenblaetter.html" TargetMode="External"/><Relationship Id="rId13" Type="http://schemas.openxmlformats.org/officeDocument/2006/relationships/hyperlink" Target="https://www.kbob.admin.ch/kbob/de/home/themen-leistungen/nachhaltiges-immobilienmanagement/faktenblaetter.html" TargetMode="External"/><Relationship Id="rId18" Type="http://schemas.openxmlformats.org/officeDocument/2006/relationships/hyperlink" Target="https://www.kbob.admin.ch/kbob/de/home/themen-leistungen/nachhaltiges-immobilienmanagement/faktenblaetter.html" TargetMode="External"/><Relationship Id="rId26" Type="http://schemas.openxmlformats.org/officeDocument/2006/relationships/vmlDrawing" Target="../drawings/vmlDrawing2.vml"/><Relationship Id="rId3" Type="http://schemas.openxmlformats.org/officeDocument/2006/relationships/hyperlink" Target="https://www.kbob.admin.ch/kbob/de/home/themen-leistungen/nachhaltiges-immobilienmanagement/faktenblaetter.html" TargetMode="External"/><Relationship Id="rId21" Type="http://schemas.openxmlformats.org/officeDocument/2006/relationships/hyperlink" Target="https://nnbs.ch/downloads/" TargetMode="External"/><Relationship Id="rId7" Type="http://schemas.openxmlformats.org/officeDocument/2006/relationships/hyperlink" Target="https://www.kbob.admin.ch/kbob/de/home/themen-leistungen/nachhaltiges-immobilienmanagement/faktenblaetter.html" TargetMode="External"/><Relationship Id="rId12" Type="http://schemas.openxmlformats.org/officeDocument/2006/relationships/hyperlink" Target="https://www.kbob.admin.ch/kbob/de/home/themen-leistungen/nachhaltiges-immobilienmanagement/faktenblaetter.html" TargetMode="External"/><Relationship Id="rId17" Type="http://schemas.openxmlformats.org/officeDocument/2006/relationships/hyperlink" Target="https://www.kbob.admin.ch/kbob/de/home/themen-leistungen/nachhaltiges-immobilienmanagement/faktenblaetter.html" TargetMode="External"/><Relationship Id="rId25" Type="http://schemas.openxmlformats.org/officeDocument/2006/relationships/vmlDrawing" Target="../drawings/vmlDrawing1.vml"/><Relationship Id="rId2" Type="http://schemas.openxmlformats.org/officeDocument/2006/relationships/hyperlink" Target="https://www.kbob.admin.ch/kbob/de/home/themen-leistungen/nachhaltiges-immobilienmanagement/faktenblaetter.html" TargetMode="External"/><Relationship Id="rId16" Type="http://schemas.openxmlformats.org/officeDocument/2006/relationships/hyperlink" Target="https://www.kbob.admin.ch/kbob/de/home/themen-leistungen/nachhaltiges-immobilienmanagement/faktenblaetter.html" TargetMode="External"/><Relationship Id="rId20" Type="http://schemas.openxmlformats.org/officeDocument/2006/relationships/hyperlink" Target="https://www.kbob.admin.ch/kbob/de/home/themen-leistungen/nachhaltiges-immobilienmanagement/faktenblaetter.html" TargetMode="External"/><Relationship Id="rId1" Type="http://schemas.openxmlformats.org/officeDocument/2006/relationships/hyperlink" Target="https://www.kbob.admin.ch/kbob/de/home/themen-leistungen/nachhaltiges-immobilienmanagement/faktenblaetter.html" TargetMode="External"/><Relationship Id="rId6" Type="http://schemas.openxmlformats.org/officeDocument/2006/relationships/hyperlink" Target="https://www.kbob.admin.ch/kbob/de/home/themen-leistungen/nachhaltiges-immobilienmanagement/faktenblaetter.html" TargetMode="External"/><Relationship Id="rId11" Type="http://schemas.openxmlformats.org/officeDocument/2006/relationships/hyperlink" Target="https://www.kbob.admin.ch/kbob/de/home/themen-leistungen/nachhaltiges-immobilienmanagement/faktenblaetter.html" TargetMode="External"/><Relationship Id="rId24" Type="http://schemas.openxmlformats.org/officeDocument/2006/relationships/drawing" Target="../drawings/drawing1.xml"/><Relationship Id="rId5" Type="http://schemas.openxmlformats.org/officeDocument/2006/relationships/hyperlink" Target="https://www.kbob.admin.ch/kbob/de/home/themen-leistungen/nachhaltiges-immobilienmanagement/faktenblaetter.html" TargetMode="External"/><Relationship Id="rId15" Type="http://schemas.openxmlformats.org/officeDocument/2006/relationships/hyperlink" Target="https://www.kbob.admin.ch/kbob/de/home/themen-leistungen/nachhaltiges-immobilienmanagement/faktenblaetter.html" TargetMode="External"/><Relationship Id="rId23" Type="http://schemas.openxmlformats.org/officeDocument/2006/relationships/customProperty" Target="../customProperty1.bin"/><Relationship Id="rId10" Type="http://schemas.openxmlformats.org/officeDocument/2006/relationships/hyperlink" Target="https://www.kbob.admin.ch/kbob/de/home/themen-leistungen/nachhaltiges-immobilienmanagement/faktenblaetter.html" TargetMode="External"/><Relationship Id="rId19" Type="http://schemas.openxmlformats.org/officeDocument/2006/relationships/hyperlink" Target="https://www.kbob.admin.ch/kbob/de/home/themen-leistungen/nachhaltiges-immobilienmanagement/faktenblaetter.html" TargetMode="External"/><Relationship Id="rId4" Type="http://schemas.openxmlformats.org/officeDocument/2006/relationships/hyperlink" Target="https://www.kbob.admin.ch/kbob/de/home/themen-leistungen/nachhaltiges-immobilienmanagement/faktenblaetter.html" TargetMode="External"/><Relationship Id="rId9" Type="http://schemas.openxmlformats.org/officeDocument/2006/relationships/hyperlink" Target="https://www.kbob.admin.ch/kbob/de/home/themen-leistungen/nachhaltiges-immobilienmanagement/faktenblaetter.html" TargetMode="External"/><Relationship Id="rId14" Type="http://schemas.openxmlformats.org/officeDocument/2006/relationships/hyperlink" Target="https://www.kbob.admin.ch/kbob/de/home/themen-leistungen/nachhaltiges-immobilienmanagement/faktenblaetter.html" TargetMode="External"/><Relationship Id="rId22" Type="http://schemas.openxmlformats.org/officeDocument/2006/relationships/printerSettings" Target="../printerSettings/printerSettings1.bin"/><Relationship Id="rId27"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O92"/>
  <sheetViews>
    <sheetView showGridLines="0" tabSelected="1" view="pageLayout" topLeftCell="A85" zoomScale="110" zoomScaleNormal="100" zoomScalePageLayoutView="110" workbookViewId="0">
      <selection activeCell="G83" sqref="G83"/>
    </sheetView>
  </sheetViews>
  <sheetFormatPr baseColWidth="10" defaultColWidth="10.875" defaultRowHeight="12" x14ac:dyDescent="0.2"/>
  <cols>
    <col min="1" max="1" width="2.25" style="17" customWidth="1"/>
    <col min="2" max="2" width="22.625" style="33" customWidth="1"/>
    <col min="3" max="3" width="6.375" style="17" customWidth="1"/>
    <col min="4" max="4" width="20.5" style="83" customWidth="1"/>
    <col min="5" max="5" width="13.625" style="17" customWidth="1"/>
    <col min="6" max="6" width="44.375" style="84" customWidth="1"/>
    <col min="7" max="7" width="5.75" style="85" customWidth="1"/>
    <col min="8" max="8" width="37.375" style="33" customWidth="1"/>
    <col min="9" max="9" width="30.375" style="17" customWidth="1"/>
    <col min="10" max="10" width="10.875" style="17"/>
    <col min="11" max="11" width="19.125" style="17" customWidth="1"/>
    <col min="12" max="16384" width="10.875" style="17"/>
  </cols>
  <sheetData>
    <row r="1" spans="1:9" s="11" customFormat="1" ht="20.25" customHeight="1" x14ac:dyDescent="0.2">
      <c r="A1" s="8"/>
      <c r="B1" s="9" t="s">
        <v>53</v>
      </c>
      <c r="C1" s="10"/>
      <c r="D1" s="10"/>
      <c r="E1" s="172"/>
      <c r="F1" s="231" t="s">
        <v>171</v>
      </c>
      <c r="G1" s="233">
        <f>AVERAGE(G3:G5)</f>
        <v>6</v>
      </c>
      <c r="H1" s="235" t="s">
        <v>172</v>
      </c>
      <c r="I1" s="157"/>
    </row>
    <row r="2" spans="1:9" x14ac:dyDescent="0.2">
      <c r="A2" s="12"/>
      <c r="B2" s="13"/>
      <c r="C2" s="14"/>
      <c r="D2" s="15"/>
      <c r="E2" s="16"/>
      <c r="F2" s="232"/>
      <c r="G2" s="234"/>
      <c r="H2" s="236"/>
      <c r="I2" s="158"/>
    </row>
    <row r="3" spans="1:9" ht="14.25" customHeight="1" x14ac:dyDescent="0.2">
      <c r="A3" s="12"/>
      <c r="B3" s="18" t="s">
        <v>1</v>
      </c>
      <c r="C3" s="238" t="s">
        <v>3</v>
      </c>
      <c r="D3" s="238"/>
      <c r="E3" s="238"/>
      <c r="F3" s="19" t="s">
        <v>35</v>
      </c>
      <c r="G3" s="20">
        <f>B45</f>
        <v>6</v>
      </c>
      <c r="H3" s="21" t="s">
        <v>168</v>
      </c>
      <c r="I3" s="158"/>
    </row>
    <row r="4" spans="1:9" ht="14.25" customHeight="1" x14ac:dyDescent="0.2">
      <c r="A4" s="12"/>
      <c r="B4" s="18" t="s">
        <v>173</v>
      </c>
      <c r="C4" s="238" t="s">
        <v>46</v>
      </c>
      <c r="D4" s="238"/>
      <c r="E4" s="238"/>
      <c r="F4" s="22" t="s">
        <v>36</v>
      </c>
      <c r="G4" s="23">
        <f>B59</f>
        <v>6</v>
      </c>
      <c r="H4" s="21" t="s">
        <v>170</v>
      </c>
      <c r="I4" s="158"/>
    </row>
    <row r="5" spans="1:9" ht="13.5" customHeight="1" x14ac:dyDescent="0.2">
      <c r="A5" s="24"/>
      <c r="B5" s="25" t="s">
        <v>2</v>
      </c>
      <c r="C5" s="237" t="s">
        <v>4</v>
      </c>
      <c r="D5" s="237"/>
      <c r="E5" s="237"/>
      <c r="F5" s="26" t="s">
        <v>37</v>
      </c>
      <c r="G5" s="27">
        <f>B87</f>
        <v>6</v>
      </c>
      <c r="H5" s="28" t="s">
        <v>169</v>
      </c>
      <c r="I5" s="158"/>
    </row>
    <row r="6" spans="1:9" s="32" customFormat="1" ht="22.5" x14ac:dyDescent="0.2">
      <c r="A6" s="29"/>
      <c r="B6" s="111" t="s">
        <v>54</v>
      </c>
      <c r="C6" s="112" t="s">
        <v>31</v>
      </c>
      <c r="D6" s="239" t="s">
        <v>0</v>
      </c>
      <c r="E6" s="240"/>
      <c r="F6" s="133" t="s">
        <v>9</v>
      </c>
      <c r="G6" s="30" t="s">
        <v>10</v>
      </c>
      <c r="H6" s="31" t="s">
        <v>49</v>
      </c>
      <c r="I6" s="159"/>
    </row>
    <row r="7" spans="1:9" ht="12.75" customHeight="1" x14ac:dyDescent="0.2">
      <c r="A7" s="271" t="s">
        <v>43</v>
      </c>
      <c r="B7" s="119" t="s">
        <v>61</v>
      </c>
      <c r="C7" s="120"/>
      <c r="D7" s="120"/>
      <c r="E7" s="121"/>
      <c r="F7" s="122"/>
      <c r="G7" s="123"/>
      <c r="H7" s="43"/>
      <c r="I7" s="160"/>
    </row>
    <row r="8" spans="1:9" s="11" customFormat="1" ht="12.75" customHeight="1" x14ac:dyDescent="0.2">
      <c r="A8" s="272"/>
      <c r="B8" s="216" t="s">
        <v>55</v>
      </c>
      <c r="C8" s="222"/>
      <c r="D8" s="261" t="s">
        <v>90</v>
      </c>
      <c r="E8" s="261"/>
      <c r="F8" s="34" t="s">
        <v>89</v>
      </c>
      <c r="G8" s="87">
        <v>3</v>
      </c>
      <c r="H8" s="88"/>
      <c r="I8" s="161"/>
    </row>
    <row r="9" spans="1:9" s="11" customFormat="1" ht="12.75" customHeight="1" x14ac:dyDescent="0.2">
      <c r="A9" s="272"/>
      <c r="B9" s="220"/>
      <c r="C9" s="223"/>
      <c r="D9" s="262"/>
      <c r="E9" s="262"/>
      <c r="F9" s="35" t="s">
        <v>88</v>
      </c>
      <c r="G9" s="89">
        <v>3</v>
      </c>
      <c r="H9" s="86"/>
      <c r="I9" s="161"/>
    </row>
    <row r="10" spans="1:9" s="11" customFormat="1" ht="12.75" customHeight="1" x14ac:dyDescent="0.2">
      <c r="A10" s="272"/>
      <c r="B10" s="225" t="s">
        <v>56</v>
      </c>
      <c r="C10" s="207" t="s">
        <v>151</v>
      </c>
      <c r="D10" s="241" t="s">
        <v>157</v>
      </c>
      <c r="E10" s="241"/>
      <c r="F10" s="34" t="s">
        <v>17</v>
      </c>
      <c r="G10" s="115">
        <v>1.2</v>
      </c>
      <c r="H10" s="137"/>
      <c r="I10" s="161"/>
    </row>
    <row r="11" spans="1:9" s="11" customFormat="1" ht="12.75" customHeight="1" x14ac:dyDescent="0.2">
      <c r="A11" s="272"/>
      <c r="B11" s="200"/>
      <c r="C11" s="208"/>
      <c r="D11" s="201"/>
      <c r="E11" s="201"/>
      <c r="F11" s="41" t="s">
        <v>18</v>
      </c>
      <c r="G11" s="116">
        <v>1.2</v>
      </c>
      <c r="H11" s="140"/>
      <c r="I11" s="161"/>
    </row>
    <row r="12" spans="1:9" s="11" customFormat="1" ht="12.75" customHeight="1" x14ac:dyDescent="0.2">
      <c r="A12" s="272"/>
      <c r="B12" s="200"/>
      <c r="C12" s="208"/>
      <c r="D12" s="201"/>
      <c r="E12" s="201"/>
      <c r="F12" s="41" t="s">
        <v>19</v>
      </c>
      <c r="G12" s="116">
        <v>1.2</v>
      </c>
      <c r="H12" s="140"/>
      <c r="I12" s="161"/>
    </row>
    <row r="13" spans="1:9" s="11" customFormat="1" ht="12.75" customHeight="1" x14ac:dyDescent="0.2">
      <c r="A13" s="272"/>
      <c r="B13" s="200"/>
      <c r="C13" s="208"/>
      <c r="D13" s="201"/>
      <c r="E13" s="201"/>
      <c r="F13" s="41" t="s">
        <v>20</v>
      </c>
      <c r="G13" s="116">
        <v>1.2</v>
      </c>
      <c r="H13" s="140"/>
      <c r="I13" s="161"/>
    </row>
    <row r="14" spans="1:9" s="11" customFormat="1" ht="12.75" customHeight="1" x14ac:dyDescent="0.2">
      <c r="A14" s="272"/>
      <c r="B14" s="200"/>
      <c r="C14" s="209"/>
      <c r="D14" s="201"/>
      <c r="E14" s="201"/>
      <c r="F14" s="41" t="s">
        <v>21</v>
      </c>
      <c r="G14" s="116">
        <v>1.2</v>
      </c>
      <c r="H14" s="141"/>
      <c r="I14" s="161"/>
    </row>
    <row r="15" spans="1:9" s="11" customFormat="1" ht="12.75" customHeight="1" x14ac:dyDescent="0.2">
      <c r="A15" s="272"/>
      <c r="B15" s="275" t="s">
        <v>59</v>
      </c>
      <c r="C15" s="226" t="s">
        <v>106</v>
      </c>
      <c r="D15" s="255" t="s">
        <v>158</v>
      </c>
      <c r="E15" s="256"/>
      <c r="F15" s="34" t="s">
        <v>22</v>
      </c>
      <c r="G15" s="87">
        <v>2</v>
      </c>
      <c r="H15" s="137"/>
      <c r="I15" s="161"/>
    </row>
    <row r="16" spans="1:9" s="11" customFormat="1" ht="12.75" customHeight="1" x14ac:dyDescent="0.2">
      <c r="A16" s="272"/>
      <c r="B16" s="276"/>
      <c r="C16" s="196"/>
      <c r="D16" s="257"/>
      <c r="E16" s="258"/>
      <c r="F16" s="117" t="s">
        <v>57</v>
      </c>
      <c r="G16" s="90">
        <v>2</v>
      </c>
      <c r="H16" s="138"/>
      <c r="I16" s="161"/>
    </row>
    <row r="17" spans="1:9" s="11" customFormat="1" ht="12.75" customHeight="1" x14ac:dyDescent="0.2">
      <c r="A17" s="272"/>
      <c r="B17" s="277"/>
      <c r="C17" s="197"/>
      <c r="D17" s="259"/>
      <c r="E17" s="260"/>
      <c r="F17" s="118" t="s">
        <v>58</v>
      </c>
      <c r="G17" s="89">
        <v>2</v>
      </c>
      <c r="H17" s="139"/>
      <c r="I17" s="161"/>
    </row>
    <row r="18" spans="1:9" ht="12.75" customHeight="1" x14ac:dyDescent="0.2">
      <c r="A18" s="272"/>
      <c r="B18" s="119" t="s">
        <v>77</v>
      </c>
      <c r="C18" s="120"/>
      <c r="D18" s="120"/>
      <c r="E18" s="121"/>
      <c r="F18" s="122"/>
      <c r="G18" s="123"/>
      <c r="H18" s="43"/>
      <c r="I18" s="160"/>
    </row>
    <row r="19" spans="1:9" s="11" customFormat="1" ht="12.75" customHeight="1" x14ac:dyDescent="0.2">
      <c r="A19" s="272"/>
      <c r="B19" s="282" t="s">
        <v>76</v>
      </c>
      <c r="C19" s="207" t="s">
        <v>109</v>
      </c>
      <c r="D19" s="216" t="s">
        <v>159</v>
      </c>
      <c r="E19" s="247"/>
      <c r="F19" s="124" t="s">
        <v>116</v>
      </c>
      <c r="G19" s="115">
        <v>2</v>
      </c>
      <c r="H19" s="137"/>
      <c r="I19" s="161"/>
    </row>
    <row r="20" spans="1:9" s="11" customFormat="1" ht="12.75" customHeight="1" x14ac:dyDescent="0.2">
      <c r="A20" s="272"/>
      <c r="B20" s="283"/>
      <c r="C20" s="208"/>
      <c r="D20" s="218"/>
      <c r="E20" s="248"/>
      <c r="F20" s="125" t="s">
        <v>115</v>
      </c>
      <c r="G20" s="116">
        <v>2</v>
      </c>
      <c r="H20" s="140"/>
      <c r="I20" s="161"/>
    </row>
    <row r="21" spans="1:9" s="11" customFormat="1" ht="12.75" customHeight="1" x14ac:dyDescent="0.2">
      <c r="A21" s="272"/>
      <c r="B21" s="283"/>
      <c r="C21" s="208"/>
      <c r="D21" s="218"/>
      <c r="E21" s="248"/>
      <c r="F21" s="125" t="s">
        <v>114</v>
      </c>
      <c r="G21" s="116">
        <v>0.7</v>
      </c>
      <c r="H21" s="140"/>
      <c r="I21" s="161"/>
    </row>
    <row r="22" spans="1:9" s="11" customFormat="1" ht="12.75" customHeight="1" x14ac:dyDescent="0.2">
      <c r="A22" s="272"/>
      <c r="B22" s="283"/>
      <c r="C22" s="208"/>
      <c r="D22" s="218"/>
      <c r="E22" s="248"/>
      <c r="F22" s="125" t="s">
        <v>113</v>
      </c>
      <c r="G22" s="116">
        <v>0.7</v>
      </c>
      <c r="H22" s="140"/>
      <c r="I22" s="161"/>
    </row>
    <row r="23" spans="1:9" s="11" customFormat="1" ht="12.75" customHeight="1" x14ac:dyDescent="0.2">
      <c r="A23" s="272"/>
      <c r="B23" s="283"/>
      <c r="C23" s="208"/>
      <c r="D23" s="218"/>
      <c r="E23" s="248"/>
      <c r="F23" s="126" t="s">
        <v>112</v>
      </c>
      <c r="G23" s="127">
        <v>0.6</v>
      </c>
      <c r="H23" s="141"/>
      <c r="I23" s="161"/>
    </row>
    <row r="24" spans="1:9" s="11" customFormat="1" ht="12.75" customHeight="1" x14ac:dyDescent="0.2">
      <c r="A24" s="272"/>
      <c r="B24" s="119" t="s">
        <v>62</v>
      </c>
      <c r="C24" s="120"/>
      <c r="D24" s="120"/>
      <c r="E24" s="121"/>
      <c r="F24" s="122"/>
      <c r="G24" s="123"/>
      <c r="H24" s="43"/>
      <c r="I24" s="161"/>
    </row>
    <row r="25" spans="1:9" s="11" customFormat="1" ht="12.75" customHeight="1" x14ac:dyDescent="0.2">
      <c r="A25" s="272"/>
      <c r="B25" s="278" t="s">
        <v>96</v>
      </c>
      <c r="C25" s="226" t="s">
        <v>151</v>
      </c>
      <c r="D25" s="263" t="s">
        <v>91</v>
      </c>
      <c r="E25" s="264"/>
      <c r="F25" s="124" t="s">
        <v>117</v>
      </c>
      <c r="G25" s="115">
        <v>1.5</v>
      </c>
      <c r="H25" s="137"/>
      <c r="I25" s="161"/>
    </row>
    <row r="26" spans="1:9" s="11" customFormat="1" ht="12.75" customHeight="1" x14ac:dyDescent="0.2">
      <c r="A26" s="272"/>
      <c r="B26" s="279"/>
      <c r="C26" s="196"/>
      <c r="D26" s="265"/>
      <c r="E26" s="266"/>
      <c r="F26" s="125" t="s">
        <v>120</v>
      </c>
      <c r="G26" s="116">
        <v>1.5</v>
      </c>
      <c r="H26" s="140"/>
      <c r="I26" s="161"/>
    </row>
    <row r="27" spans="1:9" s="11" customFormat="1" ht="12.75" customHeight="1" x14ac:dyDescent="0.2">
      <c r="A27" s="272"/>
      <c r="B27" s="280"/>
      <c r="C27" s="284"/>
      <c r="D27" s="267"/>
      <c r="E27" s="268"/>
      <c r="F27" s="125" t="s">
        <v>118</v>
      </c>
      <c r="G27" s="116">
        <v>1.5</v>
      </c>
      <c r="H27" s="140"/>
      <c r="I27" s="161"/>
    </row>
    <row r="28" spans="1:9" s="11" customFormat="1" ht="12.75" customHeight="1" x14ac:dyDescent="0.2">
      <c r="A28" s="272"/>
      <c r="B28" s="281"/>
      <c r="C28" s="197"/>
      <c r="D28" s="269"/>
      <c r="E28" s="270"/>
      <c r="F28" s="126" t="s">
        <v>119</v>
      </c>
      <c r="G28" s="127">
        <v>1.5</v>
      </c>
      <c r="H28" s="141"/>
      <c r="I28" s="161"/>
    </row>
    <row r="29" spans="1:9" s="11" customFormat="1" ht="12.75" customHeight="1" x14ac:dyDescent="0.2">
      <c r="A29" s="272"/>
      <c r="B29" s="119" t="s">
        <v>63</v>
      </c>
      <c r="C29" s="120"/>
      <c r="D29" s="120"/>
      <c r="E29" s="121"/>
      <c r="F29" s="122"/>
      <c r="G29" s="123"/>
      <c r="H29" s="43"/>
      <c r="I29" s="161"/>
    </row>
    <row r="30" spans="1:9" s="11" customFormat="1" ht="12.75" customHeight="1" x14ac:dyDescent="0.2">
      <c r="A30" s="272"/>
      <c r="B30" s="228" t="s">
        <v>98</v>
      </c>
      <c r="C30" s="208" t="s">
        <v>107</v>
      </c>
      <c r="D30" s="249" t="s">
        <v>99</v>
      </c>
      <c r="E30" s="250"/>
      <c r="F30" s="129" t="s">
        <v>124</v>
      </c>
      <c r="G30" s="130">
        <v>2</v>
      </c>
      <c r="H30" s="142"/>
      <c r="I30" s="161"/>
    </row>
    <row r="31" spans="1:9" s="11" customFormat="1" ht="12.75" customHeight="1" x14ac:dyDescent="0.2">
      <c r="A31" s="272"/>
      <c r="B31" s="228"/>
      <c r="C31" s="208"/>
      <c r="D31" s="249"/>
      <c r="E31" s="250"/>
      <c r="F31" s="117" t="s">
        <v>121</v>
      </c>
      <c r="G31" s="116">
        <v>1.5</v>
      </c>
      <c r="H31" s="140"/>
      <c r="I31" s="161"/>
    </row>
    <row r="32" spans="1:9" s="11" customFormat="1" ht="12.75" customHeight="1" x14ac:dyDescent="0.2">
      <c r="A32" s="272"/>
      <c r="B32" s="228"/>
      <c r="C32" s="208"/>
      <c r="D32" s="249"/>
      <c r="E32" s="250"/>
      <c r="F32" s="117" t="s">
        <v>122</v>
      </c>
      <c r="G32" s="116">
        <v>1.5</v>
      </c>
      <c r="H32" s="140"/>
      <c r="I32" s="161"/>
    </row>
    <row r="33" spans="1:9" s="11" customFormat="1" ht="12.75" customHeight="1" x14ac:dyDescent="0.2">
      <c r="A33" s="272"/>
      <c r="B33" s="229"/>
      <c r="C33" s="209"/>
      <c r="D33" s="251"/>
      <c r="E33" s="252"/>
      <c r="F33" s="118" t="s">
        <v>123</v>
      </c>
      <c r="G33" s="127">
        <v>1</v>
      </c>
      <c r="H33" s="141"/>
      <c r="I33" s="161"/>
    </row>
    <row r="34" spans="1:9" ht="12.75" customHeight="1" x14ac:dyDescent="0.2">
      <c r="A34" s="272"/>
      <c r="B34" s="230" t="s">
        <v>95</v>
      </c>
      <c r="C34" s="207" t="s">
        <v>108</v>
      </c>
      <c r="D34" s="253" t="s">
        <v>92</v>
      </c>
      <c r="E34" s="254"/>
      <c r="F34" s="128" t="s">
        <v>128</v>
      </c>
      <c r="G34" s="115">
        <v>1</v>
      </c>
      <c r="H34" s="137"/>
      <c r="I34" s="160"/>
    </row>
    <row r="35" spans="1:9" ht="12.75" customHeight="1" x14ac:dyDescent="0.2">
      <c r="A35" s="272"/>
      <c r="B35" s="228"/>
      <c r="C35" s="208"/>
      <c r="D35" s="249"/>
      <c r="E35" s="250"/>
      <c r="F35" s="117" t="s">
        <v>125</v>
      </c>
      <c r="G35" s="116">
        <v>1</v>
      </c>
      <c r="H35" s="140"/>
      <c r="I35" s="160"/>
    </row>
    <row r="36" spans="1:9" ht="12.75" customHeight="1" x14ac:dyDescent="0.2">
      <c r="A36" s="272"/>
      <c r="B36" s="228"/>
      <c r="C36" s="208"/>
      <c r="D36" s="249"/>
      <c r="E36" s="250"/>
      <c r="F36" s="117" t="s">
        <v>126</v>
      </c>
      <c r="G36" s="116">
        <v>1</v>
      </c>
      <c r="H36" s="140"/>
      <c r="I36" s="160"/>
    </row>
    <row r="37" spans="1:9" ht="12.75" customHeight="1" x14ac:dyDescent="0.2">
      <c r="A37" s="272"/>
      <c r="B37" s="228"/>
      <c r="C37" s="208"/>
      <c r="D37" s="249"/>
      <c r="E37" s="250"/>
      <c r="F37" s="117" t="s">
        <v>127</v>
      </c>
      <c r="G37" s="116">
        <v>1</v>
      </c>
      <c r="H37" s="140"/>
      <c r="I37" s="160"/>
    </row>
    <row r="38" spans="1:9" ht="12.75" customHeight="1" x14ac:dyDescent="0.2">
      <c r="A38" s="272"/>
      <c r="B38" s="229"/>
      <c r="C38" s="209"/>
      <c r="D38" s="251"/>
      <c r="E38" s="252"/>
      <c r="F38" s="118" t="s">
        <v>156</v>
      </c>
      <c r="G38" s="127">
        <v>2</v>
      </c>
      <c r="H38" s="141"/>
      <c r="I38" s="160"/>
    </row>
    <row r="39" spans="1:9" s="11" customFormat="1" ht="33.75" x14ac:dyDescent="0.2">
      <c r="A39" s="272"/>
      <c r="B39" s="225" t="s">
        <v>97</v>
      </c>
      <c r="C39" s="226" t="s">
        <v>8</v>
      </c>
      <c r="D39" s="241" t="s">
        <v>160</v>
      </c>
      <c r="E39" s="242"/>
      <c r="F39" s="34" t="s">
        <v>161</v>
      </c>
      <c r="G39" s="87">
        <v>5</v>
      </c>
      <c r="H39" s="137"/>
      <c r="I39" s="161"/>
    </row>
    <row r="40" spans="1:9" s="11" customFormat="1" ht="12.75" customHeight="1" x14ac:dyDescent="0.2">
      <c r="A40" s="272"/>
      <c r="B40" s="202"/>
      <c r="C40" s="197"/>
      <c r="D40" s="203"/>
      <c r="E40" s="243"/>
      <c r="F40" s="35" t="s">
        <v>152</v>
      </c>
      <c r="G40" s="89">
        <v>1</v>
      </c>
      <c r="H40" s="141"/>
      <c r="I40" s="161"/>
    </row>
    <row r="41" spans="1:9" s="11" customFormat="1" ht="12.75" customHeight="1" x14ac:dyDescent="0.2">
      <c r="A41" s="272"/>
      <c r="B41" s="44" t="s">
        <v>64</v>
      </c>
      <c r="C41" s="144" t="s">
        <v>6</v>
      </c>
      <c r="D41" s="244" t="s">
        <v>12</v>
      </c>
      <c r="E41" s="245"/>
      <c r="F41" s="45" t="s">
        <v>32</v>
      </c>
      <c r="G41" s="95">
        <v>6</v>
      </c>
      <c r="H41" s="143"/>
      <c r="I41" s="161"/>
    </row>
    <row r="42" spans="1:9" s="11" customFormat="1" ht="12.75" customHeight="1" x14ac:dyDescent="0.2">
      <c r="A42" s="272"/>
      <c r="B42" s="225" t="s">
        <v>65</v>
      </c>
      <c r="C42" s="226" t="s">
        <v>7</v>
      </c>
      <c r="D42" s="241" t="s">
        <v>13</v>
      </c>
      <c r="E42" s="242"/>
      <c r="F42" s="34" t="s">
        <v>33</v>
      </c>
      <c r="G42" s="87">
        <v>2</v>
      </c>
      <c r="H42" s="88"/>
      <c r="I42" s="161"/>
    </row>
    <row r="43" spans="1:9" s="11" customFormat="1" ht="12.75" customHeight="1" x14ac:dyDescent="0.2">
      <c r="A43" s="272"/>
      <c r="B43" s="200"/>
      <c r="C43" s="196"/>
      <c r="D43" s="201"/>
      <c r="E43" s="246"/>
      <c r="F43" s="41" t="s">
        <v>153</v>
      </c>
      <c r="G43" s="90">
        <v>2</v>
      </c>
      <c r="H43" s="91"/>
      <c r="I43" s="161"/>
    </row>
    <row r="44" spans="1:9" s="11" customFormat="1" ht="12.75" customHeight="1" x14ac:dyDescent="0.2">
      <c r="A44" s="272"/>
      <c r="B44" s="202"/>
      <c r="C44" s="197"/>
      <c r="D44" s="203"/>
      <c r="E44" s="243"/>
      <c r="F44" s="35" t="s">
        <v>154</v>
      </c>
      <c r="G44" s="89">
        <v>2</v>
      </c>
      <c r="H44" s="86"/>
      <c r="I44" s="161"/>
    </row>
    <row r="45" spans="1:9" s="11" customFormat="1" ht="18" customHeight="1" x14ac:dyDescent="0.2">
      <c r="A45" s="272"/>
      <c r="B45" s="46">
        <f>SUM(G8:G44)/60*5+1</f>
        <v>6</v>
      </c>
      <c r="C45" s="47"/>
      <c r="D45" s="47"/>
      <c r="E45" s="47"/>
      <c r="F45" s="48"/>
      <c r="G45" s="49">
        <f>SUM(G8:G44)</f>
        <v>60</v>
      </c>
      <c r="H45" s="50" t="s">
        <v>50</v>
      </c>
      <c r="I45" s="161"/>
    </row>
    <row r="46" spans="1:9" s="11" customFormat="1" ht="12.75" customHeight="1" x14ac:dyDescent="0.2">
      <c r="A46" s="273" t="s">
        <v>131</v>
      </c>
      <c r="B46" s="51" t="s">
        <v>67</v>
      </c>
      <c r="C46" s="36"/>
      <c r="D46" s="36"/>
      <c r="E46" s="37"/>
      <c r="F46" s="38"/>
      <c r="G46" s="39"/>
      <c r="H46" s="40"/>
      <c r="I46" s="161"/>
    </row>
    <row r="47" spans="1:9" s="11" customFormat="1" ht="22.5" customHeight="1" x14ac:dyDescent="0.2">
      <c r="A47" s="273"/>
      <c r="B47" s="166" t="s">
        <v>68</v>
      </c>
      <c r="C47" s="144" t="s">
        <v>24</v>
      </c>
      <c r="D47" s="227" t="s">
        <v>14</v>
      </c>
      <c r="E47" s="191"/>
      <c r="F47" s="52" t="s">
        <v>38</v>
      </c>
      <c r="G47" s="98">
        <v>6</v>
      </c>
      <c r="H47" s="92"/>
      <c r="I47" s="161"/>
    </row>
    <row r="48" spans="1:9" s="11" customFormat="1" ht="12.75" customHeight="1" x14ac:dyDescent="0.2">
      <c r="A48" s="273"/>
      <c r="B48" s="204" t="s">
        <v>93</v>
      </c>
      <c r="C48" s="222"/>
      <c r="D48" s="216" t="s">
        <v>15</v>
      </c>
      <c r="E48" s="217"/>
      <c r="F48" s="128" t="s">
        <v>130</v>
      </c>
      <c r="G48" s="87">
        <v>3</v>
      </c>
      <c r="H48" s="137"/>
      <c r="I48" s="161"/>
    </row>
    <row r="49" spans="1:15" s="11" customFormat="1" ht="12.75" customHeight="1" x14ac:dyDescent="0.2">
      <c r="A49" s="273"/>
      <c r="B49" s="206"/>
      <c r="C49" s="223"/>
      <c r="D49" s="220"/>
      <c r="E49" s="221"/>
      <c r="F49" s="118" t="s">
        <v>129</v>
      </c>
      <c r="G49" s="89">
        <v>3</v>
      </c>
      <c r="H49" s="141"/>
      <c r="I49" s="161"/>
    </row>
    <row r="50" spans="1:15" s="11" customFormat="1" ht="12.75" customHeight="1" x14ac:dyDescent="0.2">
      <c r="A50" s="273"/>
      <c r="B50" s="192" t="s">
        <v>69</v>
      </c>
      <c r="C50" s="195" t="s">
        <v>110</v>
      </c>
      <c r="D50" s="198" t="s">
        <v>73</v>
      </c>
      <c r="E50" s="274"/>
      <c r="F50" s="34" t="s">
        <v>70</v>
      </c>
      <c r="G50" s="115">
        <v>3</v>
      </c>
      <c r="H50" s="137"/>
      <c r="I50" s="161"/>
    </row>
    <row r="51" spans="1:15" s="11" customFormat="1" ht="12.75" customHeight="1" x14ac:dyDescent="0.2">
      <c r="A51" s="273"/>
      <c r="B51" s="193"/>
      <c r="C51" s="196"/>
      <c r="D51" s="200"/>
      <c r="E51" s="246"/>
      <c r="F51" s="41" t="s">
        <v>111</v>
      </c>
      <c r="G51" s="116">
        <v>2</v>
      </c>
      <c r="H51" s="140"/>
      <c r="I51" s="161"/>
    </row>
    <row r="52" spans="1:15" ht="12.75" customHeight="1" x14ac:dyDescent="0.2">
      <c r="A52" s="273"/>
      <c r="B52" s="193"/>
      <c r="C52" s="196"/>
      <c r="D52" s="200"/>
      <c r="E52" s="246"/>
      <c r="F52" s="41" t="s">
        <v>71</v>
      </c>
      <c r="G52" s="116">
        <v>0.5</v>
      </c>
      <c r="H52" s="140"/>
      <c r="I52" s="160"/>
    </row>
    <row r="53" spans="1:15" s="11" customFormat="1" ht="12.75" customHeight="1" x14ac:dyDescent="0.2">
      <c r="A53" s="273"/>
      <c r="B53" s="194"/>
      <c r="C53" s="197"/>
      <c r="D53" s="202"/>
      <c r="E53" s="243"/>
      <c r="F53" s="35" t="s">
        <v>72</v>
      </c>
      <c r="G53" s="127">
        <v>0.5</v>
      </c>
      <c r="H53" s="141"/>
      <c r="I53" s="161"/>
    </row>
    <row r="54" spans="1:15" s="11" customFormat="1" ht="12.75" customHeight="1" x14ac:dyDescent="0.2">
      <c r="A54" s="273"/>
      <c r="B54" s="36" t="s">
        <v>74</v>
      </c>
      <c r="C54" s="36"/>
      <c r="D54" s="36"/>
      <c r="E54" s="37"/>
      <c r="F54" s="38"/>
      <c r="G54" s="39"/>
      <c r="H54" s="40"/>
      <c r="I54" s="161"/>
    </row>
    <row r="55" spans="1:15" s="11" customFormat="1" ht="33.75" x14ac:dyDescent="0.2">
      <c r="A55" s="273"/>
      <c r="B55" s="44" t="s">
        <v>155</v>
      </c>
      <c r="C55" s="113"/>
      <c r="D55" s="191" t="s">
        <v>139</v>
      </c>
      <c r="E55" s="224"/>
      <c r="F55" s="170" t="s">
        <v>140</v>
      </c>
      <c r="G55" s="132">
        <v>6</v>
      </c>
      <c r="H55" s="143"/>
      <c r="I55" s="162"/>
    </row>
    <row r="56" spans="1:15" ht="32.1" customHeight="1" x14ac:dyDescent="0.2">
      <c r="A56" s="273"/>
      <c r="B56" s="171" t="s">
        <v>60</v>
      </c>
      <c r="C56" s="148"/>
      <c r="D56" s="248" t="s">
        <v>11</v>
      </c>
      <c r="E56" s="219"/>
      <c r="F56" s="167" t="s">
        <v>34</v>
      </c>
      <c r="G56" s="149">
        <v>6</v>
      </c>
      <c r="H56" s="150"/>
      <c r="I56" s="162"/>
    </row>
    <row r="57" spans="1:15" s="11" customFormat="1" ht="12.75" customHeight="1" x14ac:dyDescent="0.2">
      <c r="A57" s="273"/>
      <c r="B57" s="151" t="s">
        <v>75</v>
      </c>
      <c r="C57" s="152"/>
      <c r="D57" s="152"/>
      <c r="E57" s="153"/>
      <c r="F57" s="154"/>
      <c r="G57" s="155"/>
      <c r="H57" s="70"/>
      <c r="I57" s="161"/>
    </row>
    <row r="58" spans="1:15" s="11" customFormat="1" ht="12.75" customHeight="1" x14ac:dyDescent="0.2">
      <c r="A58" s="273"/>
      <c r="B58" s="169" t="s">
        <v>78</v>
      </c>
      <c r="C58" s="114"/>
      <c r="D58" s="221" t="s">
        <v>16</v>
      </c>
      <c r="E58" s="206"/>
      <c r="F58" s="168" t="s">
        <v>41</v>
      </c>
      <c r="G58" s="96">
        <v>6</v>
      </c>
      <c r="H58" s="97"/>
      <c r="I58" s="161"/>
    </row>
    <row r="59" spans="1:15" s="11" customFormat="1" ht="18" customHeight="1" x14ac:dyDescent="0.2">
      <c r="A59" s="273"/>
      <c r="B59" s="60">
        <f>SUM(G47:G58)/36*5+1</f>
        <v>6</v>
      </c>
      <c r="C59" s="61"/>
      <c r="D59" s="61"/>
      <c r="E59" s="61"/>
      <c r="F59" s="62"/>
      <c r="G59" s="63">
        <f>SUM(G47:G58)</f>
        <v>36</v>
      </c>
      <c r="H59" s="64" t="s">
        <v>51</v>
      </c>
      <c r="I59" s="161"/>
    </row>
    <row r="60" spans="1:15" s="11" customFormat="1" ht="12.75" customHeight="1" x14ac:dyDescent="0.2">
      <c r="A60" s="285" t="s">
        <v>42</v>
      </c>
      <c r="B60" s="65" t="s">
        <v>79</v>
      </c>
      <c r="C60" s="66"/>
      <c r="D60" s="66"/>
      <c r="E60" s="67"/>
      <c r="F60" s="68"/>
      <c r="G60" s="69"/>
      <c r="H60" s="70"/>
      <c r="I60" s="161"/>
      <c r="J60" s="71"/>
      <c r="K60" s="71"/>
      <c r="L60" s="71"/>
      <c r="M60" s="71"/>
      <c r="N60" s="71"/>
      <c r="O60" s="71"/>
    </row>
    <row r="61" spans="1:15" s="11" customFormat="1" ht="25.7" customHeight="1" x14ac:dyDescent="0.2">
      <c r="A61" s="285"/>
      <c r="B61" s="166" t="s">
        <v>82</v>
      </c>
      <c r="C61" s="144" t="s">
        <v>25</v>
      </c>
      <c r="D61" s="191" t="s">
        <v>162</v>
      </c>
      <c r="E61" s="224"/>
      <c r="F61" s="42" t="s">
        <v>163</v>
      </c>
      <c r="G61" s="98">
        <v>6</v>
      </c>
      <c r="H61" s="92"/>
      <c r="I61" s="163"/>
    </row>
    <row r="62" spans="1:15" s="11" customFormat="1" ht="25.7" customHeight="1" x14ac:dyDescent="0.2">
      <c r="A62" s="285"/>
      <c r="B62" s="166" t="s">
        <v>84</v>
      </c>
      <c r="C62" s="144" t="s">
        <v>25</v>
      </c>
      <c r="D62" s="191" t="s">
        <v>83</v>
      </c>
      <c r="E62" s="224"/>
      <c r="F62" s="42" t="s">
        <v>164</v>
      </c>
      <c r="G62" s="98">
        <v>6</v>
      </c>
      <c r="H62" s="92"/>
      <c r="I62" s="161"/>
    </row>
    <row r="63" spans="1:15" s="11" customFormat="1" ht="12.75" customHeight="1" x14ac:dyDescent="0.2">
      <c r="A63" s="285"/>
      <c r="B63" s="65" t="s">
        <v>100</v>
      </c>
      <c r="C63" s="66"/>
      <c r="D63" s="66"/>
      <c r="E63" s="67"/>
      <c r="F63" s="68"/>
      <c r="G63" s="69"/>
      <c r="H63" s="70"/>
      <c r="I63" s="161"/>
    </row>
    <row r="64" spans="1:15" s="11" customFormat="1" ht="33.75" x14ac:dyDescent="0.2">
      <c r="A64" s="285"/>
      <c r="B64" s="166" t="s">
        <v>103</v>
      </c>
      <c r="C64" s="144" t="s">
        <v>26</v>
      </c>
      <c r="D64" s="191" t="s">
        <v>104</v>
      </c>
      <c r="E64" s="224"/>
      <c r="F64" s="42" t="s">
        <v>105</v>
      </c>
      <c r="G64" s="98">
        <v>6</v>
      </c>
      <c r="H64" s="143"/>
      <c r="I64" s="161"/>
    </row>
    <row r="65" spans="1:10" s="11" customFormat="1" ht="12.75" customHeight="1" x14ac:dyDescent="0.2">
      <c r="A65" s="285"/>
      <c r="B65" s="216" t="s">
        <v>101</v>
      </c>
      <c r="C65" s="207" t="s">
        <v>26</v>
      </c>
      <c r="D65" s="247" t="s">
        <v>102</v>
      </c>
      <c r="E65" s="247"/>
      <c r="F65" s="128" t="s">
        <v>134</v>
      </c>
      <c r="G65" s="87">
        <v>2</v>
      </c>
      <c r="H65" s="137"/>
      <c r="I65" s="161"/>
    </row>
    <row r="66" spans="1:10" s="11" customFormat="1" ht="12.75" customHeight="1" x14ac:dyDescent="0.2">
      <c r="A66" s="285"/>
      <c r="B66" s="218"/>
      <c r="C66" s="208"/>
      <c r="D66" s="248"/>
      <c r="E66" s="248"/>
      <c r="F66" s="117" t="s">
        <v>133</v>
      </c>
      <c r="G66" s="90">
        <v>2</v>
      </c>
      <c r="H66" s="140"/>
      <c r="I66" s="161"/>
    </row>
    <row r="67" spans="1:10" s="11" customFormat="1" ht="12.75" customHeight="1" x14ac:dyDescent="0.2">
      <c r="A67" s="285"/>
      <c r="B67" s="218"/>
      <c r="C67" s="208"/>
      <c r="D67" s="248"/>
      <c r="E67" s="248"/>
      <c r="F67" s="118" t="s">
        <v>132</v>
      </c>
      <c r="G67" s="89">
        <v>2</v>
      </c>
      <c r="H67" s="141"/>
      <c r="I67" s="161"/>
    </row>
    <row r="68" spans="1:10" s="11" customFormat="1" ht="12.75" customHeight="1" x14ac:dyDescent="0.2">
      <c r="A68" s="285"/>
      <c r="B68" s="72" t="s">
        <v>80</v>
      </c>
      <c r="C68" s="55"/>
      <c r="D68" s="55"/>
      <c r="E68" s="56"/>
      <c r="F68" s="57"/>
      <c r="G68" s="58"/>
      <c r="H68" s="59"/>
      <c r="I68" s="161"/>
    </row>
    <row r="69" spans="1:10" s="11" customFormat="1" ht="12.75" customHeight="1" x14ac:dyDescent="0.2">
      <c r="A69" s="285"/>
      <c r="B69" s="204" t="s">
        <v>85</v>
      </c>
      <c r="C69" s="207" t="s">
        <v>27</v>
      </c>
      <c r="D69" s="287" t="s">
        <v>165</v>
      </c>
      <c r="E69" s="288"/>
      <c r="F69" s="128" t="s">
        <v>138</v>
      </c>
      <c r="G69" s="115">
        <v>2</v>
      </c>
      <c r="H69" s="137"/>
      <c r="I69" s="161"/>
    </row>
    <row r="70" spans="1:10" s="11" customFormat="1" ht="12.75" customHeight="1" x14ac:dyDescent="0.2">
      <c r="A70" s="285"/>
      <c r="B70" s="205"/>
      <c r="C70" s="208"/>
      <c r="D70" s="289"/>
      <c r="E70" s="290"/>
      <c r="F70" s="117" t="s">
        <v>137</v>
      </c>
      <c r="G70" s="116">
        <v>2</v>
      </c>
      <c r="H70" s="140"/>
      <c r="I70" s="161"/>
    </row>
    <row r="71" spans="1:10" s="11" customFormat="1" ht="12.75" customHeight="1" x14ac:dyDescent="0.2">
      <c r="A71" s="285"/>
      <c r="B71" s="205"/>
      <c r="C71" s="208"/>
      <c r="D71" s="289"/>
      <c r="E71" s="290"/>
      <c r="F71" s="117" t="s">
        <v>136</v>
      </c>
      <c r="G71" s="116">
        <v>1</v>
      </c>
      <c r="H71" s="140"/>
      <c r="I71" s="161"/>
    </row>
    <row r="72" spans="1:10" s="11" customFormat="1" ht="12.75" customHeight="1" x14ac:dyDescent="0.2">
      <c r="A72" s="285"/>
      <c r="B72" s="206"/>
      <c r="C72" s="209"/>
      <c r="D72" s="291"/>
      <c r="E72" s="292"/>
      <c r="F72" s="118" t="s">
        <v>135</v>
      </c>
      <c r="G72" s="127">
        <v>1</v>
      </c>
      <c r="H72" s="141"/>
      <c r="I72" s="161"/>
    </row>
    <row r="73" spans="1:10" s="11" customFormat="1" ht="23.25" customHeight="1" x14ac:dyDescent="0.2">
      <c r="A73" s="285"/>
      <c r="B73" s="53" t="s">
        <v>86</v>
      </c>
      <c r="C73" s="144" t="s">
        <v>28</v>
      </c>
      <c r="D73" s="190" t="s">
        <v>39</v>
      </c>
      <c r="E73" s="191"/>
      <c r="F73" s="54" t="s">
        <v>44</v>
      </c>
      <c r="G73" s="98">
        <v>6</v>
      </c>
      <c r="H73" s="143"/>
      <c r="I73" s="161"/>
    </row>
    <row r="74" spans="1:10" s="11" customFormat="1" ht="12.75" customHeight="1" x14ac:dyDescent="0.2">
      <c r="A74" s="285"/>
      <c r="B74" s="192" t="s">
        <v>94</v>
      </c>
      <c r="C74" s="195" t="s">
        <v>29</v>
      </c>
      <c r="D74" s="198" t="s">
        <v>45</v>
      </c>
      <c r="E74" s="199"/>
      <c r="F74" s="73" t="s">
        <v>47</v>
      </c>
      <c r="G74" s="93">
        <v>2</v>
      </c>
      <c r="H74" s="94"/>
      <c r="I74" s="161"/>
      <c r="J74" s="76"/>
    </row>
    <row r="75" spans="1:10" s="11" customFormat="1" ht="12.75" customHeight="1" x14ac:dyDescent="0.2">
      <c r="A75" s="285"/>
      <c r="B75" s="193"/>
      <c r="C75" s="196"/>
      <c r="D75" s="200"/>
      <c r="E75" s="201"/>
      <c r="F75" s="74" t="s">
        <v>23</v>
      </c>
      <c r="G75" s="90">
        <v>2</v>
      </c>
      <c r="H75" s="91"/>
      <c r="I75" s="161"/>
    </row>
    <row r="76" spans="1:10" s="11" customFormat="1" ht="12.75" customHeight="1" x14ac:dyDescent="0.2">
      <c r="A76" s="285"/>
      <c r="B76" s="194"/>
      <c r="C76" s="197"/>
      <c r="D76" s="202"/>
      <c r="E76" s="203"/>
      <c r="F76" s="75" t="s">
        <v>48</v>
      </c>
      <c r="G76" s="89">
        <v>2</v>
      </c>
      <c r="H76" s="86"/>
      <c r="I76" s="161"/>
    </row>
    <row r="77" spans="1:10" s="11" customFormat="1" ht="12.75" customHeight="1" x14ac:dyDescent="0.2">
      <c r="A77" s="285"/>
      <c r="B77" s="72" t="s">
        <v>81</v>
      </c>
      <c r="C77" s="55"/>
      <c r="D77" s="55"/>
      <c r="E77" s="56"/>
      <c r="F77" s="57"/>
      <c r="G77" s="58"/>
      <c r="H77" s="59"/>
      <c r="I77" s="161"/>
    </row>
    <row r="78" spans="1:10" s="11" customFormat="1" ht="12.75" customHeight="1" x14ac:dyDescent="0.2">
      <c r="A78" s="285"/>
      <c r="B78" s="204" t="s">
        <v>66</v>
      </c>
      <c r="C78" s="207" t="s">
        <v>30</v>
      </c>
      <c r="D78" s="210" t="s">
        <v>150</v>
      </c>
      <c r="E78" s="211"/>
      <c r="F78" s="175" t="s">
        <v>144</v>
      </c>
      <c r="G78" s="115">
        <v>1.5</v>
      </c>
      <c r="H78" s="137"/>
      <c r="I78" s="161"/>
    </row>
    <row r="79" spans="1:10" s="11" customFormat="1" ht="12.75" customHeight="1" x14ac:dyDescent="0.2">
      <c r="A79" s="285"/>
      <c r="B79" s="205"/>
      <c r="C79" s="208"/>
      <c r="D79" s="212"/>
      <c r="E79" s="213"/>
      <c r="F79" s="173" t="s">
        <v>143</v>
      </c>
      <c r="G79" s="116">
        <v>2.5</v>
      </c>
      <c r="H79" s="140"/>
      <c r="I79" s="161"/>
    </row>
    <row r="80" spans="1:10" s="11" customFormat="1" ht="12.75" customHeight="1" x14ac:dyDescent="0.2">
      <c r="A80" s="285"/>
      <c r="B80" s="205"/>
      <c r="C80" s="208"/>
      <c r="D80" s="212"/>
      <c r="E80" s="213"/>
      <c r="F80" s="173" t="s">
        <v>142</v>
      </c>
      <c r="G80" s="116">
        <v>1</v>
      </c>
      <c r="H80" s="140"/>
      <c r="I80" s="161"/>
    </row>
    <row r="81" spans="1:9" s="11" customFormat="1" ht="12.75" customHeight="1" x14ac:dyDescent="0.2">
      <c r="A81" s="285"/>
      <c r="B81" s="206"/>
      <c r="C81" s="209"/>
      <c r="D81" s="214"/>
      <c r="E81" s="215"/>
      <c r="F81" s="174" t="s">
        <v>141</v>
      </c>
      <c r="G81" s="127">
        <v>1</v>
      </c>
      <c r="H81" s="141"/>
      <c r="I81" s="161"/>
    </row>
    <row r="82" spans="1:9" ht="12.75" customHeight="1" x14ac:dyDescent="0.2">
      <c r="A82" s="285"/>
      <c r="B82" s="204" t="s">
        <v>87</v>
      </c>
      <c r="C82" s="207" t="s">
        <v>25</v>
      </c>
      <c r="D82" s="216" t="s">
        <v>166</v>
      </c>
      <c r="E82" s="217"/>
      <c r="F82" s="128" t="s">
        <v>149</v>
      </c>
      <c r="G82" s="115">
        <v>2</v>
      </c>
      <c r="H82" s="145"/>
      <c r="I82" s="164"/>
    </row>
    <row r="83" spans="1:9" ht="12.75" customHeight="1" x14ac:dyDescent="0.2">
      <c r="A83" s="285"/>
      <c r="B83" s="205"/>
      <c r="C83" s="208"/>
      <c r="D83" s="218"/>
      <c r="E83" s="219"/>
      <c r="F83" s="117" t="s">
        <v>148</v>
      </c>
      <c r="G83" s="116">
        <v>1</v>
      </c>
      <c r="H83" s="146"/>
      <c r="I83" s="164"/>
    </row>
    <row r="84" spans="1:9" ht="12.75" customHeight="1" x14ac:dyDescent="0.2">
      <c r="A84" s="285"/>
      <c r="B84" s="205"/>
      <c r="C84" s="208"/>
      <c r="D84" s="218"/>
      <c r="E84" s="219"/>
      <c r="F84" s="117" t="s">
        <v>147</v>
      </c>
      <c r="G84" s="116">
        <v>1</v>
      </c>
      <c r="H84" s="146"/>
      <c r="I84" s="164"/>
    </row>
    <row r="85" spans="1:9" ht="12.75" customHeight="1" x14ac:dyDescent="0.2">
      <c r="A85" s="285"/>
      <c r="B85" s="205"/>
      <c r="C85" s="208"/>
      <c r="D85" s="218"/>
      <c r="E85" s="219"/>
      <c r="F85" s="117" t="s">
        <v>146</v>
      </c>
      <c r="G85" s="116">
        <v>1</v>
      </c>
      <c r="H85" s="146"/>
      <c r="I85" s="164"/>
    </row>
    <row r="86" spans="1:9" ht="12.75" customHeight="1" x14ac:dyDescent="0.2">
      <c r="A86" s="285"/>
      <c r="B86" s="206"/>
      <c r="C86" s="209"/>
      <c r="D86" s="220"/>
      <c r="E86" s="221"/>
      <c r="F86" s="118" t="s">
        <v>145</v>
      </c>
      <c r="G86" s="127">
        <v>1</v>
      </c>
      <c r="H86" s="147"/>
      <c r="I86" s="164"/>
    </row>
    <row r="87" spans="1:9" ht="18" customHeight="1" x14ac:dyDescent="0.2">
      <c r="A87" s="286"/>
      <c r="B87" s="77">
        <f>SUM(G61:G86)/54*5+1</f>
        <v>6</v>
      </c>
      <c r="C87" s="78"/>
      <c r="D87" s="79"/>
      <c r="E87" s="79"/>
      <c r="F87" s="80"/>
      <c r="G87" s="81">
        <f>SUM(G61:G86)</f>
        <v>54</v>
      </c>
      <c r="H87" s="82" t="s">
        <v>52</v>
      </c>
      <c r="I87" s="165"/>
    </row>
    <row r="88" spans="1:9" ht="14.1" customHeight="1" x14ac:dyDescent="0.2">
      <c r="A88" s="156"/>
      <c r="B88" s="176"/>
      <c r="C88" s="177"/>
      <c r="D88" s="178"/>
      <c r="E88" s="178"/>
      <c r="F88" s="179"/>
      <c r="G88" s="180"/>
      <c r="H88" s="181"/>
      <c r="I88" s="165"/>
    </row>
    <row r="89" spans="1:9" ht="14.1" customHeight="1" x14ac:dyDescent="0.2">
      <c r="A89" s="12"/>
      <c r="B89" s="182"/>
      <c r="C89" s="183"/>
      <c r="D89" s="182"/>
      <c r="E89" s="182"/>
      <c r="F89" s="184"/>
      <c r="G89" s="185"/>
      <c r="H89" s="186"/>
      <c r="I89" s="158"/>
    </row>
    <row r="90" spans="1:9" ht="14.1" customHeight="1" x14ac:dyDescent="0.2">
      <c r="A90" s="12"/>
      <c r="B90" s="189" t="s">
        <v>167</v>
      </c>
      <c r="C90" s="189"/>
      <c r="D90" s="99" t="s">
        <v>40</v>
      </c>
      <c r="E90" s="100"/>
      <c r="F90" s="101"/>
      <c r="G90" s="102"/>
      <c r="H90" s="103"/>
      <c r="I90" s="158"/>
    </row>
    <row r="91" spans="1:9" ht="14.1" customHeight="1" x14ac:dyDescent="0.2">
      <c r="A91" s="12"/>
      <c r="B91" s="187"/>
      <c r="C91" s="183"/>
      <c r="D91" s="104"/>
      <c r="E91" s="105"/>
      <c r="F91" s="101"/>
      <c r="G91" s="102"/>
      <c r="H91" s="103"/>
      <c r="I91" s="158"/>
    </row>
    <row r="92" spans="1:9" ht="16.5" customHeight="1" x14ac:dyDescent="0.2">
      <c r="A92" s="24"/>
      <c r="B92" s="107"/>
      <c r="C92" s="188"/>
      <c r="D92" s="106" t="s">
        <v>5</v>
      </c>
      <c r="E92" s="107"/>
      <c r="F92" s="108"/>
      <c r="G92" s="109"/>
      <c r="H92" s="110"/>
      <c r="I92" s="158"/>
    </row>
  </sheetData>
  <sheetProtection algorithmName="SHA-512" hashValue="/qPMS7uQlpeYHxeBCEgmJYOv22F6Zzq4N/AcvXHC00b5uUEz2EnsJLVeu3mTplZMWgAgzINHw97J51T60wiWhw==" saltValue="LctJ3Q1g+GrhvkpDb6bC0w==" spinCount="100000" sheet="1" selectLockedCells="1"/>
  <dataConsolidate/>
  <mergeCells count="68">
    <mergeCell ref="A60:A87"/>
    <mergeCell ref="B65:B67"/>
    <mergeCell ref="C65:C67"/>
    <mergeCell ref="D65:E67"/>
    <mergeCell ref="B69:B72"/>
    <mergeCell ref="C69:C72"/>
    <mergeCell ref="D69:E72"/>
    <mergeCell ref="A7:A45"/>
    <mergeCell ref="A46:A59"/>
    <mergeCell ref="D56:E56"/>
    <mergeCell ref="D50:E53"/>
    <mergeCell ref="C10:C14"/>
    <mergeCell ref="B10:B14"/>
    <mergeCell ref="B15:B17"/>
    <mergeCell ref="B25:B28"/>
    <mergeCell ref="B39:B40"/>
    <mergeCell ref="B19:B23"/>
    <mergeCell ref="C19:C23"/>
    <mergeCell ref="C8:C9"/>
    <mergeCell ref="C15:C17"/>
    <mergeCell ref="B50:B53"/>
    <mergeCell ref="C25:C28"/>
    <mergeCell ref="B8:B9"/>
    <mergeCell ref="D6:E6"/>
    <mergeCell ref="D58:E58"/>
    <mergeCell ref="D39:E40"/>
    <mergeCell ref="D62:E62"/>
    <mergeCell ref="D64:E64"/>
    <mergeCell ref="D41:E41"/>
    <mergeCell ref="D42:E44"/>
    <mergeCell ref="D19:E23"/>
    <mergeCell ref="D30:E33"/>
    <mergeCell ref="D34:E38"/>
    <mergeCell ref="D15:E17"/>
    <mergeCell ref="D8:E9"/>
    <mergeCell ref="D10:E14"/>
    <mergeCell ref="D25:E28"/>
    <mergeCell ref="D61:E61"/>
    <mergeCell ref="F1:F2"/>
    <mergeCell ref="G1:G2"/>
    <mergeCell ref="H1:H2"/>
    <mergeCell ref="C5:E5"/>
    <mergeCell ref="C4:E4"/>
    <mergeCell ref="C3:E3"/>
    <mergeCell ref="C39:C40"/>
    <mergeCell ref="B30:B33"/>
    <mergeCell ref="C30:C33"/>
    <mergeCell ref="B34:B38"/>
    <mergeCell ref="C34:C38"/>
    <mergeCell ref="C50:C53"/>
    <mergeCell ref="B48:B49"/>
    <mergeCell ref="C48:C49"/>
    <mergeCell ref="D55:E55"/>
    <mergeCell ref="B42:B44"/>
    <mergeCell ref="C42:C44"/>
    <mergeCell ref="D47:E47"/>
    <mergeCell ref="D48:E49"/>
    <mergeCell ref="B90:C90"/>
    <mergeCell ref="D73:E73"/>
    <mergeCell ref="B74:B76"/>
    <mergeCell ref="C74:C76"/>
    <mergeCell ref="D74:E76"/>
    <mergeCell ref="B78:B81"/>
    <mergeCell ref="C78:C81"/>
    <mergeCell ref="D78:E81"/>
    <mergeCell ref="B82:B86"/>
    <mergeCell ref="C82:C86"/>
    <mergeCell ref="D82:E86"/>
  </mergeCells>
  <phoneticPr fontId="4" type="noConversion"/>
  <hyperlinks>
    <hyperlink ref="C10:C14" r:id="rId1" location="2078903113" display="1.4.30" xr:uid="{957E39AB-D33D-4AAB-8086-A77B78D844F1}"/>
    <hyperlink ref="C15:C17" r:id="rId2" location="2078903113" display="1.3.10" xr:uid="{659ACB0A-E3D0-4D3D-AF47-3229F2588E2B}"/>
    <hyperlink ref="C19:C23" r:id="rId3" location="2078903113" display="3.3.10" xr:uid="{6FAECC16-BBB5-4623-90B2-8BA779F4D83A}"/>
    <hyperlink ref="C30:C33" r:id="rId4" location="2078903113" display="1.1.22" xr:uid="{09480656-E5F9-405C-9F76-81C45385CAE5}"/>
    <hyperlink ref="C34:C38" r:id="rId5" location="2078903113" display="3.2.11" xr:uid="{CFCE07EE-5FA4-49DA-80E1-0F8D3037DDB6}"/>
    <hyperlink ref="C39:C40" r:id="rId6" location="2078903113" display="1.1.31" xr:uid="{6F6217EB-8262-4974-8408-04912AFFEDF5}"/>
    <hyperlink ref="C41" r:id="rId7" location="2078903113" xr:uid="{36FAEA4C-D2E0-4860-B6A1-0CFB1C56B8F8}"/>
    <hyperlink ref="C42:C44" r:id="rId8" location="2078903113" display="1.1.21" xr:uid="{88F2F8D8-AA0F-4AF5-8936-13F64EAF93A7}"/>
    <hyperlink ref="C47" r:id="rId9" location="2078903113" display="https://www.kbob.admin.ch/kbob/de/home/themen-leistungen/nachhaltiges-immobilienmanagement/faktenblaetter.html - 2078903113" xr:uid="{3479CF78-3146-46A5-90B4-4D46B12AA13F}"/>
    <hyperlink ref="C50:C53" r:id="rId10" location="2078903113" display="3.1.10" xr:uid="{5B9E7A38-B50B-40AA-8EA6-81B48D88FAC6}"/>
    <hyperlink ref="C61" r:id="rId11" location="2078903113" xr:uid="{59E9D088-0815-4224-A6F9-7937D12AC94A}"/>
    <hyperlink ref="C62" r:id="rId12" location="2078903113" xr:uid="{4C1CBF0B-9CB2-42E5-BB63-43F770B4D360}"/>
    <hyperlink ref="C64" r:id="rId13" location="2078903113" display="https://www.kbob.admin.ch/kbob/de/home/themen-leistungen/nachhaltiges-immobilienmanagement/faktenblaetter.html - 2078903113" xr:uid="{03B15761-914D-4841-871E-7EB15CF584A5}"/>
    <hyperlink ref="C65:C67" r:id="rId14" location="2078903113" display="https://www.kbob.admin.ch/kbob/de/home/themen-leistungen/nachhaltiges-immobilienmanagement/faktenblaetter.html - 2078903113" xr:uid="{4765CF96-FA01-4C75-B9F6-CEF374989967}"/>
    <hyperlink ref="C69:C72" r:id="rId15" location="2078903113" display="https://www.kbob.admin.ch/kbob/de/home/themen-leistungen/nachhaltiges-immobilienmanagement/faktenblaetter.html - 2078903113" xr:uid="{53DFF4FA-8D0C-438C-9204-C8BBFC9AEC5B}"/>
    <hyperlink ref="C73" r:id="rId16" location="2078903113" display="https://www.kbob.admin.ch/kbob/de/home/themen-leistungen/nachhaltiges-immobilienmanagement/faktenblaetter.html - 2078903113" xr:uid="{0ED867C1-1AA9-40A7-B8A5-E2502FB836FB}"/>
    <hyperlink ref="C74:C76" r:id="rId17" location="2078903113" display="https://www.kbob.admin.ch/kbob/de/home/themen-leistungen/nachhaltiges-immobilienmanagement/faktenblaetter.html - 2078903113" xr:uid="{E1385860-24CF-4911-8FD6-79ADF0BC3B04}"/>
    <hyperlink ref="C78:C81" r:id="rId18" location="2078903113" display="https://www.kbob.admin.ch/kbob/de/home/themen-leistungen/nachhaltiges-immobilienmanagement/faktenblaetter.html - 2078903113" xr:uid="{A02DE593-8B33-49C7-B410-E566DB4C1E80}"/>
    <hyperlink ref="C82:C86" r:id="rId19" location="2078903113" display="3.4.12" xr:uid="{28AA4116-A8AC-4BAD-A5DE-C97B2A5CF3B4}"/>
    <hyperlink ref="C25:C28" r:id="rId20" location="2078903113" display="1.4.30" xr:uid="{21873720-F5EC-42E7-B50D-F393F7CE80AA}"/>
    <hyperlink ref="B90:C90" r:id="rId21" display="Quelle: Kriterienbeschrieb SNBS Hochbau / Areal" xr:uid="{4A3AB19A-E2BA-4B1E-AD16-056CCF503DE2}"/>
  </hyperlinks>
  <pageMargins left="0.78740157480314965" right="0.59055118110236227" top="0.98425196850393704" bottom="0.59055118110236227" header="0.31496062992125984" footer="0.31496062992125984"/>
  <pageSetup paperSize="8" scale="79" orientation="portrait" r:id="rId22"/>
  <headerFooter scaleWithDoc="0" alignWithMargins="0">
    <oddHeader xml:space="preserve">&amp;L&amp;G&amp;R&amp;8Eidgenössisches Finanzdepartement EFD
&amp;"Arial,Fett"Bundesamt für Bauten und Logistik BBL&amp;"Arial,Standard"
Projektmanagement&amp;10
</oddHeader>
    <oddFooter>&amp;L&amp;8K1P31_C06d _Festlegen der Nachhaltigkeitsschwerpunkte als Projektziele bei Auftragsstart, 1.10.2024, V1.0, PM&amp;R&amp;P/&amp;N</oddFooter>
  </headerFooter>
  <customProperties>
    <customPr name="EpmWorksheetKeyString_GUID" r:id="rId23"/>
  </customProperties>
  <ignoredErrors>
    <ignoredError sqref="C24 C75:C77 C82 C11:C14 C41 C28 C16:C17 C29:C30 C26" twoDigitTextYear="1"/>
  </ignoredErrors>
  <drawing r:id="rId24"/>
  <legacyDrawing r:id="rId25"/>
  <legacyDrawingHF r:id="rId26"/>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02000000}">
          <x14:formula1>
            <xm:f>Dropdown!$D$1:$D$3</xm:f>
          </x14:formula1>
          <xm:sqref>G74:G76 G15:G17 G42:G44 G19:G20 G30 G38</xm:sqref>
        </x14:dataValidation>
        <x14:dataValidation type="list" allowBlank="1" showInputMessage="1" showErrorMessage="1" xr:uid="{00000000-0002-0000-0000-000003000000}">
          <x14:formula1>
            <xm:f>Dropdown!$E$1:$E$3</xm:f>
          </x14:formula1>
          <xm:sqref>G73 G56 G41 G58 G61:G64 G47</xm:sqref>
        </x14:dataValidation>
        <x14:dataValidation type="list" allowBlank="1" showInputMessage="1" showErrorMessage="1" xr:uid="{00000000-0002-0000-0000-000004000000}">
          <x14:formula1>
            <xm:f>Dropdown!$B$1:$B$3</xm:f>
          </x14:formula1>
          <xm:sqref>G8:G9 G48:G50</xm:sqref>
        </x14:dataValidation>
        <x14:dataValidation type="list" allowBlank="1" showInputMessage="1" showErrorMessage="1" xr:uid="{00000000-0002-0000-0000-000009000000}">
          <x14:formula1>
            <xm:f>Dropdown!$P$1:$P$3</xm:f>
          </x14:formula1>
          <xm:sqref>G72 G33:G34 G80:G81 G83</xm:sqref>
        </x14:dataValidation>
        <x14:dataValidation type="list" allowBlank="1" showInputMessage="1" showErrorMessage="1" xr:uid="{EF1EAD8D-4A99-4381-A8A7-07C0A9456531}">
          <x14:formula1>
            <xm:f>Dropdown!$L$1:$L$3</xm:f>
          </x14:formula1>
          <xm:sqref>G10:G14</xm:sqref>
        </x14:dataValidation>
        <x14:dataValidation type="list" allowBlank="1" showInputMessage="1" showErrorMessage="1" xr:uid="{549E5060-0E0E-4FDA-8A0C-63DAF533FCAA}">
          <x14:formula1>
            <xm:f>Dropdown!$M$1:$M$3</xm:f>
          </x14:formula1>
          <xm:sqref>G21:G22</xm:sqref>
        </x14:dataValidation>
        <x14:dataValidation type="list" allowBlank="1" showInputMessage="1" showErrorMessage="1" xr:uid="{A8FB0F44-AB5B-47C6-8B32-B9C19F1A1540}">
          <x14:formula1>
            <xm:f>Dropdown!$N$1:$N$3</xm:f>
          </x14:formula1>
          <xm:sqref>G23</xm:sqref>
        </x14:dataValidation>
        <x14:dataValidation type="list" allowBlank="1" showInputMessage="1" showErrorMessage="1" xr:uid="{A4FFB2E3-3D5B-4211-9E02-04F8D0159C1F}">
          <x14:formula1>
            <xm:f>Dropdown!$K$1:$K$3</xm:f>
          </x14:formula1>
          <xm:sqref>G25:G28 G78</xm:sqref>
        </x14:dataValidation>
        <x14:dataValidation type="list" allowBlank="1" showInputMessage="1" showErrorMessage="1" xr:uid="{CBA3EE1C-1F2B-4059-82AE-F5F241538014}">
          <x14:formula1>
            <xm:f>Dropdown!$O$1:$O$3</xm:f>
          </x14:formula1>
          <xm:sqref>G31:G32</xm:sqref>
        </x14:dataValidation>
        <x14:dataValidation type="list" allowBlank="1" showInputMessage="1" showErrorMessage="1" xr:uid="{D7FB6668-2555-4144-B639-0CAFDC299050}">
          <x14:formula1>
            <xm:f>Dropdown!$Q$1:$Q$2</xm:f>
          </x14:formula1>
          <xm:sqref>G35:G37 G71 G84:G86</xm:sqref>
        </x14:dataValidation>
        <x14:dataValidation type="list" allowBlank="1" showInputMessage="1" showErrorMessage="1" xr:uid="{9698E1AD-9A4A-4FC0-9CE7-E60213CDCEE4}">
          <x14:formula1>
            <xm:f>Dropdown!$S$1:$S$3</xm:f>
          </x14:formula1>
          <xm:sqref>G51 G65:G67 G69 G82</xm:sqref>
        </x14:dataValidation>
        <x14:dataValidation type="list" allowBlank="1" showInputMessage="1" showErrorMessage="1" xr:uid="{1436A99E-F947-4996-AE01-E5D9D5137DDE}">
          <x14:formula1>
            <xm:f>Dropdown!$R$1:$R$2</xm:f>
          </x14:formula1>
          <xm:sqref>G52:G53</xm:sqref>
        </x14:dataValidation>
        <x14:dataValidation type="list" allowBlank="1" showInputMessage="1" showErrorMessage="1" xr:uid="{8EAF5DFC-3AD8-44FB-B028-3C783127E086}">
          <x14:formula1>
            <xm:f>Dropdown!$T$1:$T$4</xm:f>
          </x14:formula1>
          <xm:sqref>G70</xm:sqref>
        </x14:dataValidation>
        <x14:dataValidation type="list" allowBlank="1" showInputMessage="1" showErrorMessage="1" xr:uid="{FB2C0265-C701-4651-87B3-6CC03F76FC29}">
          <x14:formula1>
            <xm:f>Dropdown!$U$1:$U$3</xm:f>
          </x14:formula1>
          <xm:sqref>G55</xm:sqref>
        </x14:dataValidation>
        <x14:dataValidation type="list" allowBlank="1" showInputMessage="1" showErrorMessage="1" xr:uid="{D177D357-2DF8-404E-B8DE-C5764B503D2E}">
          <x14:formula1>
            <xm:f>Dropdown!$V$1:$V$3</xm:f>
          </x14:formula1>
          <xm:sqref>G79</xm:sqref>
        </x14:dataValidation>
        <x14:dataValidation type="list" allowBlank="1" showInputMessage="1" showErrorMessage="1" xr:uid="{10362007-D6C1-4108-B2A2-0AF1B7320390}">
          <x14:formula1>
            <xm:f>Dropdown!$W$1:$W$3</xm:f>
          </x14:formula1>
          <xm:sqref>G39</xm:sqref>
        </x14:dataValidation>
        <x14:dataValidation type="list" allowBlank="1" showInputMessage="1" showErrorMessage="1" xr:uid="{08A65686-2DF3-4CF6-A368-C8B41CE651D5}">
          <x14:formula1>
            <xm:f>Dropdown!$Q$1:$Q$3</xm:f>
          </x14:formula1>
          <xm:sqref>G40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W4"/>
  <sheetViews>
    <sheetView topLeftCell="B1" workbookViewId="0">
      <selection activeCell="W3" sqref="W3"/>
    </sheetView>
  </sheetViews>
  <sheetFormatPr baseColWidth="10" defaultColWidth="11" defaultRowHeight="12.75" x14ac:dyDescent="0.2"/>
  <cols>
    <col min="1" max="1" width="13.125" style="3" bestFit="1" customWidth="1"/>
    <col min="2" max="7" width="15" style="3" bestFit="1" customWidth="1"/>
    <col min="8" max="8" width="13.375" style="3" bestFit="1" customWidth="1"/>
    <col min="9" max="19" width="15" style="3" bestFit="1" customWidth="1"/>
    <col min="20" max="20" width="18" style="3" bestFit="1" customWidth="1"/>
    <col min="21" max="21" width="16.125" style="3" bestFit="1" customWidth="1"/>
    <col min="22" max="22" width="15" style="3" bestFit="1" customWidth="1"/>
    <col min="23" max="23" width="14.75" style="3" bestFit="1" customWidth="1"/>
    <col min="24" max="16384" width="11" style="3"/>
  </cols>
  <sheetData>
    <row r="1" spans="1:23" x14ac:dyDescent="0.2">
      <c r="A1" s="1">
        <v>0</v>
      </c>
      <c r="B1" s="1">
        <v>0</v>
      </c>
      <c r="C1" s="1">
        <v>0</v>
      </c>
      <c r="D1" s="1">
        <v>0</v>
      </c>
      <c r="E1" s="1">
        <v>0</v>
      </c>
      <c r="F1" s="1">
        <v>0</v>
      </c>
      <c r="G1" s="1">
        <v>0</v>
      </c>
      <c r="H1" s="2">
        <v>0</v>
      </c>
      <c r="I1" s="1">
        <v>0</v>
      </c>
      <c r="J1" s="1">
        <v>0</v>
      </c>
      <c r="K1" s="1">
        <v>0</v>
      </c>
      <c r="L1" s="1">
        <v>0</v>
      </c>
      <c r="M1" s="1">
        <v>0</v>
      </c>
      <c r="N1" s="1">
        <v>0</v>
      </c>
      <c r="O1" s="1">
        <v>0</v>
      </c>
      <c r="P1" s="1">
        <v>0</v>
      </c>
      <c r="Q1" s="1">
        <v>0</v>
      </c>
      <c r="R1" s="1">
        <v>0</v>
      </c>
      <c r="S1" s="1">
        <v>0</v>
      </c>
      <c r="T1" s="1">
        <v>0</v>
      </c>
      <c r="U1" s="134">
        <v>0</v>
      </c>
      <c r="V1" s="1">
        <v>0</v>
      </c>
      <c r="W1" s="1">
        <v>0</v>
      </c>
    </row>
    <row r="2" spans="1:23" x14ac:dyDescent="0.2">
      <c r="A2" s="4">
        <v>1.5</v>
      </c>
      <c r="B2" s="5">
        <v>1.5</v>
      </c>
      <c r="C2" s="5">
        <v>0.5</v>
      </c>
      <c r="D2" s="5">
        <v>1</v>
      </c>
      <c r="E2" s="5">
        <v>3</v>
      </c>
      <c r="F2" s="5">
        <v>1.5</v>
      </c>
      <c r="G2" s="5">
        <v>2</v>
      </c>
      <c r="H2" s="6">
        <v>3</v>
      </c>
      <c r="I2" s="5">
        <v>2</v>
      </c>
      <c r="J2" s="5">
        <v>2</v>
      </c>
      <c r="K2" s="5">
        <v>1</v>
      </c>
      <c r="L2" s="5">
        <v>0.6</v>
      </c>
      <c r="M2" s="5">
        <v>0.4</v>
      </c>
      <c r="N2" s="5">
        <v>0.3</v>
      </c>
      <c r="O2" s="5">
        <v>0.5</v>
      </c>
      <c r="P2" s="5">
        <v>0.5</v>
      </c>
      <c r="Q2" s="4">
        <v>1</v>
      </c>
      <c r="R2" s="4">
        <v>0.5</v>
      </c>
      <c r="S2" s="5">
        <v>1</v>
      </c>
      <c r="T2" s="5">
        <v>1</v>
      </c>
      <c r="U2" s="135">
        <v>3</v>
      </c>
      <c r="V2" s="5">
        <v>1</v>
      </c>
      <c r="W2" s="5">
        <v>3</v>
      </c>
    </row>
    <row r="3" spans="1:23" x14ac:dyDescent="0.2">
      <c r="B3" s="4">
        <v>3</v>
      </c>
      <c r="C3" s="4">
        <v>1</v>
      </c>
      <c r="D3" s="4">
        <v>2</v>
      </c>
      <c r="E3" s="4">
        <v>6</v>
      </c>
      <c r="F3" s="4">
        <v>3</v>
      </c>
      <c r="G3" s="4">
        <v>3</v>
      </c>
      <c r="H3" s="7">
        <v>6</v>
      </c>
      <c r="I3" s="4">
        <v>4</v>
      </c>
      <c r="J3" s="4">
        <v>3</v>
      </c>
      <c r="K3" s="4">
        <v>1.5</v>
      </c>
      <c r="L3" s="4">
        <v>1.2</v>
      </c>
      <c r="M3" s="4">
        <v>0.7</v>
      </c>
      <c r="N3" s="4">
        <v>0.6</v>
      </c>
      <c r="O3" s="4">
        <v>1.5</v>
      </c>
      <c r="P3" s="4">
        <v>1</v>
      </c>
      <c r="S3" s="4">
        <v>2</v>
      </c>
      <c r="T3" s="131">
        <v>1.5</v>
      </c>
      <c r="U3" s="136">
        <v>6</v>
      </c>
      <c r="V3" s="4">
        <v>2.5</v>
      </c>
      <c r="W3" s="4">
        <v>5</v>
      </c>
    </row>
    <row r="4" spans="1:23" x14ac:dyDescent="0.2">
      <c r="T4" s="4">
        <v>2</v>
      </c>
    </row>
  </sheetData>
  <pageMargins left="0.7" right="0.7" top="0.78740157499999996" bottom="0.78740157499999996" header="0.3" footer="0.3"/>
  <pageSetup paperSize="9"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Schwerpunkte</vt:lpstr>
      <vt:lpstr>Dropdown</vt:lpstr>
      <vt:lpstr>Schwerpunkte!Druckbereich</vt:lpstr>
      <vt:lpstr>Grobe_Einschätzung_der_Tageslichtqualität</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Seelmann</dc:creator>
  <cp:lastModifiedBy>Käser Jemima BBL</cp:lastModifiedBy>
  <cp:lastPrinted>2024-04-18T10:11:50Z</cp:lastPrinted>
  <dcterms:created xsi:type="dcterms:W3CDTF">2012-07-06T10:02:12Z</dcterms:created>
  <dcterms:modified xsi:type="dcterms:W3CDTF">2024-11-26T08:14:52Z</dcterms:modified>
</cp:coreProperties>
</file>