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10_offen\143_MWST Anpassung\bereit\"/>
    </mc:Choice>
  </mc:AlternateContent>
  <xr:revisionPtr revIDLastSave="0" documentId="13_ncr:201_{4F41BF7D-D6D0-4F2F-8D65-D8CA1082036C}" xr6:coauthVersionLast="47" xr6:coauthVersionMax="47" xr10:uidLastSave="{00000000-0000-0000-0000-000000000000}"/>
  <bookViews>
    <workbookView xWindow="28680" yWindow="-120" windowWidth="29040" windowHeight="15840" tabRatio="499" xr2:uid="{00000000-000D-0000-FFFF-FFFF00000000}"/>
  </bookViews>
  <sheets>
    <sheet name="Auswertung 1" sheetId="91" r:id="rId1"/>
  </sheets>
  <definedNames>
    <definedName name="_xlnm.Print_Area" localSheetId="0">'Auswertung 1'!$A$1:$Q$62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91" l="1"/>
  <c r="P18" i="91"/>
  <c r="M19" i="91"/>
  <c r="M18" i="91"/>
  <c r="J19" i="91"/>
  <c r="J18" i="91"/>
  <c r="G19" i="91"/>
  <c r="G18" i="91"/>
  <c r="G20" i="91" l="1"/>
  <c r="Q17" i="91"/>
  <c r="N17" i="91"/>
  <c r="K17" i="91"/>
  <c r="H17" i="91"/>
  <c r="Q29" i="91" l="1"/>
  <c r="N29" i="91"/>
  <c r="K29" i="91"/>
  <c r="H29" i="91"/>
  <c r="E21" i="91"/>
  <c r="P20" i="91"/>
  <c r="M20" i="91"/>
  <c r="J20" i="91"/>
  <c r="P17" i="91"/>
  <c r="M17" i="91"/>
  <c r="J17" i="91"/>
  <c r="G17" i="91"/>
  <c r="P16" i="91"/>
  <c r="M16" i="91"/>
  <c r="J16" i="91"/>
  <c r="G16" i="91"/>
  <c r="O8" i="91"/>
  <c r="L8" i="91"/>
  <c r="I8" i="91"/>
  <c r="G21" i="91" l="1"/>
  <c r="M21" i="91"/>
  <c r="P21" i="91"/>
  <c r="J21" i="91"/>
  <c r="H30" i="91"/>
  <c r="H32" i="91" s="1"/>
  <c r="N30" i="91"/>
  <c r="N32" i="91" s="1"/>
  <c r="K30" i="91"/>
  <c r="K32" i="91" s="1"/>
  <c r="Q30" i="91"/>
  <c r="Q32" i="91" s="1"/>
  <c r="Q33" i="91" l="1"/>
  <c r="Q34" i="91" s="1"/>
  <c r="K33" i="91"/>
  <c r="K34" i="91" s="1"/>
  <c r="H33" i="91"/>
  <c r="H34" i="91" s="1"/>
  <c r="N33" i="91"/>
  <c r="N34" i="91" s="1"/>
  <c r="Q44" i="91" l="1"/>
  <c r="Q16" i="91"/>
  <c r="H16" i="91"/>
  <c r="H44" i="91"/>
  <c r="K16" i="91"/>
  <c r="K44" i="91"/>
  <c r="N44" i="91"/>
  <c r="N16" i="91"/>
  <c r="N35" i="91"/>
  <c r="N36" i="91" s="1"/>
  <c r="N38" i="91"/>
  <c r="Q38" i="91"/>
  <c r="K38" i="91"/>
  <c r="H35" i="91"/>
  <c r="H36" i="91" s="1"/>
  <c r="Q35" i="91"/>
  <c r="Q36" i="91" s="1"/>
  <c r="K35" i="91"/>
  <c r="K36" i="91" s="1"/>
</calcChain>
</file>

<file path=xl/sharedStrings.xml><?xml version="1.0" encoding="utf-8"?>
<sst xmlns="http://schemas.openxmlformats.org/spreadsheetml/2006/main" count="117" uniqueCount="65">
  <si>
    <t>Anbieter</t>
  </si>
  <si>
    <t>CHF</t>
  </si>
  <si>
    <t>Rabatt</t>
  </si>
  <si>
    <t>%</t>
  </si>
  <si>
    <t>Skonto</t>
  </si>
  <si>
    <t>Tel.</t>
  </si>
  <si>
    <t>G</t>
  </si>
  <si>
    <t>N</t>
  </si>
  <si>
    <t>GxN</t>
  </si>
  <si>
    <t>Total</t>
  </si>
  <si>
    <t>Rang</t>
  </si>
  <si>
    <t>Differenz in CHF</t>
  </si>
  <si>
    <t xml:space="preserve"> </t>
  </si>
  <si>
    <t>Benotung    5 =sehr gute Erfüllung     4 = gute Erfüllung     3 = genügende Erfüllung     2 = ungenügende Erfüllung     1 = sehr schlechte Erfüllung     0 = nicht beurteilbar</t>
  </si>
  <si>
    <t>weitere Abzüge</t>
  </si>
  <si>
    <t>Angebot netto exkl. MwSt</t>
  </si>
  <si>
    <t>Angebot exkl. Skonto und MwSt</t>
  </si>
  <si>
    <t>Sachbearbeiter</t>
  </si>
  <si>
    <t>MwSt zum Satz von</t>
  </si>
  <si>
    <t>Angebot netto inkl. MwSt</t>
  </si>
  <si>
    <t>BKP / Arbeitsgattung:</t>
  </si>
  <si>
    <t>Zuschlagskriterien gem. Ausschreibung</t>
  </si>
  <si>
    <t>Eingabesumme Offertöffnung exkl. MWSt.</t>
  </si>
  <si>
    <t>Eingabesumme bereinigt exkl. MWSt.</t>
  </si>
  <si>
    <t>Betrag KV Aktuell</t>
  </si>
  <si>
    <t xml:space="preserve">Teilvergabe/Anteil KV </t>
  </si>
  <si>
    <t>JA -Kredit/ CHF</t>
  </si>
  <si>
    <t>CC-Kredit / CHF</t>
  </si>
  <si>
    <t>AA-Kredit / CHF</t>
  </si>
  <si>
    <t>Kreditnummer:</t>
  </si>
  <si>
    <t>TN10/…………………..JA/CC/AA/DD</t>
  </si>
  <si>
    <t>JA-Kredit: Vorstudie (SIA LM 112 Phasen 11 - 22)</t>
  </si>
  <si>
    <t>CC-Kredit: Projektierung (SIA LM 112 Phasen 31 - 41)</t>
  </si>
  <si>
    <t>AA-Kredit: Ausführung bundeseigener Bauten (SIA LM 112 Phasen 51 - 53)</t>
  </si>
  <si>
    <t>DD-Kredit: Erstausstattung/ Umzüge</t>
  </si>
  <si>
    <t>EE-Kredit: Ausführung Mietobjekt (AA überschreiben)</t>
  </si>
  <si>
    <t>Vertragseinteilung</t>
  </si>
  <si>
    <t>Angebot brutto</t>
  </si>
  <si>
    <t xml:space="preserve">Jahr: </t>
  </si>
  <si>
    <t>Vergabeantrag / Begründung:</t>
  </si>
  <si>
    <t>Preis in %</t>
  </si>
  <si>
    <t>Datum / Unterschrift Beauftragter</t>
  </si>
  <si>
    <t>Datum / Unterschrift AL PM</t>
  </si>
  <si>
    <t>Datum / Unterschrift PL BH / FB</t>
  </si>
  <si>
    <t>Datum / Unterschrift RL</t>
  </si>
  <si>
    <t>Begründung, wenn KV-Anteil überschritten, oder Abweichung grösser als +/- 10%: …………………………………………………………….………...………………………</t>
  </si>
  <si>
    <t>Z1.2</t>
  </si>
  <si>
    <t>Z1.1</t>
  </si>
  <si>
    <t>Anbieter A</t>
  </si>
  <si>
    <t>Anbieter B</t>
  </si>
  <si>
    <t>Anbieter C</t>
  </si>
  <si>
    <t>Abieter D</t>
  </si>
  <si>
    <t>Investitionskosten (netto, exkl. MwSt)</t>
  </si>
  <si>
    <t>Wartungskosten (netto, exkl. MwSt)</t>
  </si>
  <si>
    <t>Angebot Wartung (netto exkl. MwSt.)</t>
  </si>
  <si>
    <t>Projekttitel:</t>
  </si>
  <si>
    <t>Z2</t>
  </si>
  <si>
    <t>Verfahren
Erstbeschaffung</t>
  </si>
  <si>
    <t>Legende Projektphasen</t>
  </si>
  <si>
    <t>Bitte auswählen</t>
  </si>
  <si>
    <t>Z3</t>
  </si>
  <si>
    <t>Z4</t>
  </si>
  <si>
    <r>
      <rPr>
        <b/>
        <sz val="10"/>
        <color theme="1"/>
        <rFont val="Arial"/>
        <family val="2"/>
      </rPr>
      <t>Vergabesumme</t>
    </r>
    <r>
      <rPr>
        <sz val="10"/>
        <color theme="1"/>
        <rFont val="Arial"/>
        <family val="2"/>
      </rPr>
      <t xml:space="preserve"> (Investition + Wartung) exkl. MwSt</t>
    </r>
  </si>
  <si>
    <t xml:space="preserve">Datum: </t>
  </si>
  <si>
    <t>xx.xx.xxxx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</si>
</sst>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"/>
  </numFmts>
  <fonts count="1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rgb="FF000000"/>
      <name val="Tahoma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2" borderId="0" xfId="0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" fontId="5" fillId="2" borderId="0" xfId="0" applyNumberFormat="1" applyFont="1" applyFill="1" applyBorder="1"/>
    <xf numFmtId="4" fontId="5" fillId="0" borderId="0" xfId="0" applyNumberFormat="1" applyFont="1"/>
    <xf numFmtId="49" fontId="3" fillId="0" borderId="2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4" fontId="1" fillId="0" borderId="5" xfId="0" applyNumberFormat="1" applyFont="1" applyBorder="1"/>
    <xf numFmtId="4" fontId="1" fillId="0" borderId="7" xfId="0" applyNumberFormat="1" applyFont="1" applyBorder="1"/>
    <xf numFmtId="0" fontId="1" fillId="0" borderId="0" xfId="0" applyFont="1"/>
    <xf numFmtId="0" fontId="3" fillId="0" borderId="3" xfId="0" applyFont="1" applyBorder="1"/>
    <xf numFmtId="0" fontId="3" fillId="0" borderId="0" xfId="0" applyFont="1" applyBorder="1"/>
    <xf numFmtId="0" fontId="3" fillId="0" borderId="8" xfId="0" applyFont="1" applyBorder="1"/>
    <xf numFmtId="4" fontId="3" fillId="0" borderId="0" xfId="0" applyNumberFormat="1" applyFont="1" applyBorder="1"/>
    <xf numFmtId="0" fontId="3" fillId="0" borderId="0" xfId="0" applyFont="1"/>
    <xf numFmtId="0" fontId="1" fillId="0" borderId="3" xfId="0" applyFont="1" applyBorder="1"/>
    <xf numFmtId="0" fontId="1" fillId="0" borderId="8" xfId="0" applyFont="1" applyBorder="1"/>
    <xf numFmtId="0" fontId="3" fillId="0" borderId="8" xfId="0" applyFont="1" applyBorder="1" applyAlignment="1">
      <alignment horizontal="right"/>
    </xf>
    <xf numFmtId="164" fontId="3" fillId="0" borderId="3" xfId="0" applyNumberFormat="1" applyFont="1" applyBorder="1"/>
    <xf numFmtId="0" fontId="0" fillId="0" borderId="0" xfId="0" applyAlignment="1"/>
    <xf numFmtId="0" fontId="1" fillId="0" borderId="8" xfId="0" applyFont="1" applyBorder="1" applyProtection="1">
      <protection locked="0"/>
    </xf>
    <xf numFmtId="4" fontId="3" fillId="3" borderId="9" xfId="0" applyNumberFormat="1" applyFont="1" applyFill="1" applyBorder="1" applyProtection="1">
      <protection locked="0"/>
    </xf>
    <xf numFmtId="0" fontId="5" fillId="0" borderId="0" xfId="0" applyFont="1" applyFill="1" applyAlignment="1"/>
    <xf numFmtId="0" fontId="5" fillId="2" borderId="1" xfId="0" applyFont="1" applyFill="1" applyBorder="1" applyAlignment="1" applyProtection="1">
      <protection locked="0"/>
    </xf>
    <xf numFmtId="4" fontId="5" fillId="2" borderId="1" xfId="0" applyNumberFormat="1" applyFont="1" applyFill="1" applyBorder="1" applyAlignment="1" applyProtection="1">
      <protection locked="0"/>
    </xf>
    <xf numFmtId="4" fontId="5" fillId="2" borderId="10" xfId="0" applyNumberFormat="1" applyFont="1" applyFill="1" applyBorder="1" applyAlignment="1" applyProtection="1">
      <protection locked="0"/>
    </xf>
    <xf numFmtId="0" fontId="1" fillId="0" borderId="6" xfId="0" applyFont="1" applyFill="1" applyBorder="1"/>
    <xf numFmtId="0" fontId="1" fillId="0" borderId="5" xfId="0" applyFont="1" applyFill="1" applyBorder="1"/>
    <xf numFmtId="0" fontId="3" fillId="0" borderId="11" xfId="0" applyFont="1" applyBorder="1"/>
    <xf numFmtId="0" fontId="6" fillId="0" borderId="3" xfId="0" applyFont="1" applyBorder="1"/>
    <xf numFmtId="0" fontId="6" fillId="0" borderId="0" xfId="0" applyFont="1"/>
    <xf numFmtId="0" fontId="1" fillId="0" borderId="12" xfId="0" applyFont="1" applyBorder="1"/>
    <xf numFmtId="4" fontId="3" fillId="0" borderId="13" xfId="0" applyNumberFormat="1" applyFont="1" applyBorder="1"/>
    <xf numFmtId="4" fontId="3" fillId="0" borderId="10" xfId="0" applyNumberFormat="1" applyFont="1" applyBorder="1"/>
    <xf numFmtId="4" fontId="6" fillId="4" borderId="10" xfId="0" applyNumberFormat="1" applyFont="1" applyFill="1" applyBorder="1"/>
    <xf numFmtId="164" fontId="3" fillId="0" borderId="8" xfId="0" applyNumberFormat="1" applyFont="1" applyBorder="1"/>
    <xf numFmtId="2" fontId="3" fillId="3" borderId="15" xfId="0" applyNumberFormat="1" applyFont="1" applyFill="1" applyBorder="1" applyProtection="1">
      <protection locked="0"/>
    </xf>
    <xf numFmtId="4" fontId="3" fillId="0" borderId="9" xfId="0" applyNumberFormat="1" applyFont="1" applyFill="1" applyBorder="1" applyProtection="1"/>
    <xf numFmtId="0" fontId="1" fillId="0" borderId="19" xfId="0" applyFont="1" applyBorder="1"/>
    <xf numFmtId="0" fontId="3" fillId="0" borderId="13" xfId="0" applyFont="1" applyBorder="1"/>
    <xf numFmtId="164" fontId="3" fillId="0" borderId="13" xfId="0" applyNumberFormat="1" applyFont="1" applyBorder="1"/>
    <xf numFmtId="4" fontId="1" fillId="0" borderId="19" xfId="0" applyNumberFormat="1" applyFont="1" applyBorder="1"/>
    <xf numFmtId="4" fontId="3" fillId="3" borderId="23" xfId="0" applyNumberFormat="1" applyFont="1" applyFill="1" applyBorder="1" applyProtection="1">
      <protection locked="0"/>
    </xf>
    <xf numFmtId="4" fontId="3" fillId="0" borderId="1" xfId="0" applyNumberFormat="1" applyFont="1" applyBorder="1"/>
    <xf numFmtId="2" fontId="3" fillId="3" borderId="24" xfId="0" applyNumberFormat="1" applyFont="1" applyFill="1" applyBorder="1" applyProtection="1">
      <protection locked="0"/>
    </xf>
    <xf numFmtId="4" fontId="6" fillId="4" borderId="1" xfId="0" applyNumberFormat="1" applyFont="1" applyFill="1" applyBorder="1"/>
    <xf numFmtId="0" fontId="6" fillId="0" borderId="8" xfId="0" applyFont="1" applyBorder="1"/>
    <xf numFmtId="0" fontId="3" fillId="0" borderId="3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8" xfId="0" applyFont="1" applyBorder="1" applyProtection="1">
      <protection locked="0"/>
    </xf>
    <xf numFmtId="49" fontId="3" fillId="0" borderId="16" xfId="0" applyNumberFormat="1" applyFont="1" applyFill="1" applyBorder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49" fontId="3" fillId="0" borderId="4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3" xfId="0" applyFont="1" applyBorder="1" applyProtection="1">
      <protection locked="0"/>
    </xf>
    <xf numFmtId="0" fontId="3" fillId="0" borderId="3" xfId="0" applyFont="1" applyBorder="1" applyAlignment="1" applyProtection="1">
      <alignment horizontal="right"/>
      <protection locked="0"/>
    </xf>
    <xf numFmtId="0" fontId="6" fillId="0" borderId="3" xfId="0" applyFont="1" applyBorder="1" applyProtection="1">
      <protection locked="0"/>
    </xf>
    <xf numFmtId="4" fontId="1" fillId="0" borderId="13" xfId="0" applyNumberFormat="1" applyFont="1" applyBorder="1" applyAlignment="1" applyProtection="1">
      <alignment horizontal="right"/>
      <protection locked="0"/>
    </xf>
    <xf numFmtId="0" fontId="1" fillId="0" borderId="13" xfId="0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3" fillId="0" borderId="13" xfId="0" applyNumberFormat="1" applyFont="1" applyBorder="1" applyProtection="1">
      <protection locked="0"/>
    </xf>
    <xf numFmtId="4" fontId="3" fillId="0" borderId="8" xfId="0" applyNumberFormat="1" applyFont="1" applyBorder="1" applyAlignment="1" applyProtection="1">
      <alignment wrapText="1"/>
      <protection locked="0"/>
    </xf>
    <xf numFmtId="4" fontId="3" fillId="0" borderId="0" xfId="0" applyNumberFormat="1" applyFont="1" applyBorder="1" applyProtection="1">
      <protection locked="0"/>
    </xf>
    <xf numFmtId="4" fontId="3" fillId="0" borderId="0" xfId="0" applyNumberFormat="1" applyFont="1" applyBorder="1" applyAlignment="1" applyProtection="1">
      <alignment wrapText="1"/>
      <protection locked="0"/>
    </xf>
    <xf numFmtId="0" fontId="3" fillId="0" borderId="8" xfId="0" applyFont="1" applyBorder="1" applyAlignment="1" applyProtection="1">
      <alignment horizontal="right"/>
      <protection locked="0"/>
    </xf>
    <xf numFmtId="0" fontId="3" fillId="0" borderId="8" xfId="0" applyFont="1" applyFill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right"/>
      <protection locked="0"/>
    </xf>
    <xf numFmtId="4" fontId="3" fillId="0" borderId="10" xfId="0" applyNumberFormat="1" applyFont="1" applyBorder="1" applyProtection="1">
      <protection locked="0"/>
    </xf>
    <xf numFmtId="4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2" fontId="3" fillId="0" borderId="26" xfId="0" applyNumberFormat="1" applyFont="1" applyBorder="1" applyProtection="1"/>
    <xf numFmtId="4" fontId="3" fillId="0" borderId="23" xfId="0" applyNumberFormat="1" applyFont="1" applyFill="1" applyBorder="1" applyProtection="1"/>
    <xf numFmtId="2" fontId="3" fillId="0" borderId="27" xfId="0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28" xfId="0" applyFont="1" applyBorder="1" applyAlignment="1" applyProtection="1">
      <alignment horizontal="right"/>
      <protection locked="0"/>
    </xf>
    <xf numFmtId="164" fontId="3" fillId="0" borderId="29" xfId="0" applyNumberFormat="1" applyFont="1" applyFill="1" applyBorder="1" applyProtection="1">
      <protection locked="0"/>
    </xf>
    <xf numFmtId="164" fontId="3" fillId="0" borderId="10" xfId="0" applyNumberFormat="1" applyFont="1" applyFill="1" applyBorder="1" applyProtection="1">
      <protection locked="0"/>
    </xf>
    <xf numFmtId="164" fontId="3" fillId="0" borderId="28" xfId="0" applyNumberFormat="1" applyFont="1" applyFill="1" applyBorder="1" applyProtection="1">
      <protection locked="0"/>
    </xf>
    <xf numFmtId="164" fontId="3" fillId="0" borderId="30" xfId="0" applyNumberFormat="1" applyFont="1" applyFill="1" applyBorder="1" applyProtection="1">
      <protection locked="0"/>
    </xf>
    <xf numFmtId="164" fontId="3" fillId="0" borderId="4" xfId="0" applyNumberFormat="1" applyFont="1" applyFill="1" applyBorder="1" applyProtection="1">
      <protection locked="0"/>
    </xf>
    <xf numFmtId="164" fontId="3" fillId="0" borderId="31" xfId="0" applyNumberFormat="1" applyFont="1" applyFill="1" applyBorder="1" applyProtection="1">
      <protection locked="0"/>
    </xf>
    <xf numFmtId="164" fontId="3" fillId="0" borderId="3" xfId="0" applyNumberFormat="1" applyFont="1" applyBorder="1" applyProtection="1">
      <protection locked="0"/>
    </xf>
    <xf numFmtId="164" fontId="3" fillId="0" borderId="13" xfId="0" applyNumberFormat="1" applyFont="1" applyBorder="1" applyProtection="1">
      <protection locked="0"/>
    </xf>
    <xf numFmtId="164" fontId="3" fillId="0" borderId="8" xfId="0" applyNumberFormat="1" applyFont="1" applyBorder="1" applyProtection="1">
      <protection locked="0"/>
    </xf>
    <xf numFmtId="0" fontId="5" fillId="0" borderId="0" xfId="0" applyFont="1" applyAlignment="1" applyProtection="1">
      <protection locked="0"/>
    </xf>
    <xf numFmtId="0" fontId="3" fillId="0" borderId="3" xfId="0" applyFont="1" applyFill="1" applyBorder="1" applyProtection="1">
      <protection locked="0"/>
    </xf>
    <xf numFmtId="0" fontId="3" fillId="0" borderId="22" xfId="0" applyFont="1" applyFill="1" applyBorder="1" applyProtection="1"/>
    <xf numFmtId="0" fontId="3" fillId="0" borderId="0" xfId="0" applyFont="1" applyBorder="1" applyAlignment="1"/>
    <xf numFmtId="0" fontId="3" fillId="2" borderId="3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3" fillId="0" borderId="0" xfId="0" applyFont="1" applyBorder="1" applyAlignment="1" applyProtection="1">
      <protection locked="0"/>
    </xf>
    <xf numFmtId="0" fontId="9" fillId="0" borderId="7" xfId="0" applyFont="1" applyFill="1" applyBorder="1" applyAlignment="1">
      <alignment vertical="center" wrapText="1"/>
    </xf>
    <xf numFmtId="0" fontId="9" fillId="0" borderId="16" xfId="0" applyFont="1" applyFill="1" applyBorder="1" applyAlignment="1" applyProtection="1">
      <alignment horizontal="left"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8" xfId="0" applyFont="1" applyBorder="1" applyAlignment="1" applyProtection="1">
      <protection locked="0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right" vertical="center"/>
      <protection locked="0"/>
    </xf>
    <xf numFmtId="0" fontId="9" fillId="0" borderId="7" xfId="0" applyFont="1" applyBorder="1" applyAlignment="1"/>
    <xf numFmtId="0" fontId="3" fillId="2" borderId="4" xfId="0" applyFont="1" applyFill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0" xfId="0" applyNumberFormat="1" applyFont="1" applyFill="1" applyBorder="1" applyProtection="1">
      <protection locked="0"/>
    </xf>
    <xf numFmtId="164" fontId="3" fillId="0" borderId="3" xfId="0" applyNumberFormat="1" applyFont="1" applyFill="1" applyBorder="1" applyProtection="1">
      <protection locked="0"/>
    </xf>
    <xf numFmtId="164" fontId="3" fillId="0" borderId="14" xfId="0" applyNumberFormat="1" applyFont="1" applyFill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28" xfId="0" applyFont="1" applyBorder="1" applyProtection="1">
      <protection locked="0"/>
    </xf>
    <xf numFmtId="4" fontId="1" fillId="0" borderId="10" xfId="0" applyNumberFormat="1" applyFont="1" applyBorder="1" applyAlignment="1" applyProtection="1">
      <alignment horizontal="right"/>
      <protection locked="0"/>
    </xf>
    <xf numFmtId="0" fontId="1" fillId="0" borderId="10" xfId="0" applyFont="1" applyBorder="1" applyProtection="1">
      <protection locked="0"/>
    </xf>
    <xf numFmtId="4" fontId="1" fillId="0" borderId="1" xfId="0" applyNumberFormat="1" applyFont="1" applyBorder="1" applyAlignment="1" applyProtection="1">
      <alignment horizontal="right"/>
      <protection locked="0"/>
    </xf>
    <xf numFmtId="0" fontId="1" fillId="0" borderId="1" xfId="0" applyFont="1" applyBorder="1" applyAlignment="1"/>
    <xf numFmtId="0" fontId="1" fillId="0" borderId="10" xfId="0" applyFont="1" applyBorder="1" applyAlignment="1"/>
    <xf numFmtId="0" fontId="2" fillId="3" borderId="17" xfId="0" applyFont="1" applyFill="1" applyBorder="1" applyProtection="1">
      <protection locked="0"/>
    </xf>
    <xf numFmtId="0" fontId="2" fillId="3" borderId="18" xfId="0" applyFont="1" applyFill="1" applyBorder="1" applyProtection="1">
      <protection locked="0"/>
    </xf>
    <xf numFmtId="0" fontId="2" fillId="3" borderId="21" xfId="0" applyFont="1" applyFill="1" applyBorder="1" applyProtection="1">
      <protection locked="0"/>
    </xf>
    <xf numFmtId="0" fontId="2" fillId="3" borderId="25" xfId="0" applyFont="1" applyFill="1" applyBorder="1" applyProtection="1">
      <protection locked="0"/>
    </xf>
    <xf numFmtId="0" fontId="3" fillId="3" borderId="22" xfId="0" applyFont="1" applyFill="1" applyBorder="1" applyProtection="1">
      <protection locked="0"/>
    </xf>
    <xf numFmtId="0" fontId="3" fillId="3" borderId="15" xfId="0" applyFont="1" applyFill="1" applyBorder="1" applyProtection="1">
      <protection locked="0"/>
    </xf>
    <xf numFmtId="0" fontId="3" fillId="0" borderId="13" xfId="0" applyFont="1" applyBorder="1" applyProtection="1"/>
    <xf numFmtId="0" fontId="3" fillId="0" borderId="8" xfId="0" applyFont="1" applyBorder="1" applyProtection="1"/>
    <xf numFmtId="0" fontId="3" fillId="0" borderId="3" xfId="0" applyFont="1" applyBorder="1" applyProtection="1"/>
    <xf numFmtId="0" fontId="10" fillId="0" borderId="0" xfId="0" applyFont="1" applyFill="1" applyAlignment="1"/>
    <xf numFmtId="0" fontId="10" fillId="0" borderId="0" xfId="0" applyFont="1" applyProtection="1">
      <protection locked="0"/>
    </xf>
    <xf numFmtId="0" fontId="13" fillId="3" borderId="17" xfId="0" applyFont="1" applyFill="1" applyBorder="1" applyProtection="1">
      <protection locked="0"/>
    </xf>
    <xf numFmtId="0" fontId="12" fillId="0" borderId="8" xfId="0" applyFont="1" applyBorder="1"/>
    <xf numFmtId="4" fontId="12" fillId="0" borderId="13" xfId="0" applyNumberFormat="1" applyFont="1" applyBorder="1" applyProtection="1">
      <protection locked="0"/>
    </xf>
    <xf numFmtId="4" fontId="12" fillId="0" borderId="8" xfId="0" applyNumberFormat="1" applyFont="1" applyBorder="1" applyProtection="1">
      <protection locked="0"/>
    </xf>
    <xf numFmtId="0" fontId="12" fillId="0" borderId="0" xfId="0" applyFont="1"/>
    <xf numFmtId="0" fontId="13" fillId="3" borderId="32" xfId="0" applyFont="1" applyFill="1" applyBorder="1" applyProtection="1">
      <protection locked="0"/>
    </xf>
    <xf numFmtId="0" fontId="13" fillId="3" borderId="23" xfId="0" applyFont="1" applyFill="1" applyBorder="1" applyProtection="1">
      <protection locked="0"/>
    </xf>
    <xf numFmtId="4" fontId="12" fillId="0" borderId="0" xfId="0" applyNumberFormat="1" applyFont="1" applyBorder="1" applyProtection="1">
      <protection locked="0"/>
    </xf>
    <xf numFmtId="0" fontId="14" fillId="0" borderId="8" xfId="0" applyFont="1" applyFill="1" applyBorder="1" applyProtection="1">
      <protection locked="0"/>
    </xf>
    <xf numFmtId="164" fontId="3" fillId="0" borderId="24" xfId="0" applyNumberFormat="1" applyFont="1" applyFill="1" applyBorder="1" applyProtection="1"/>
    <xf numFmtId="164" fontId="3" fillId="0" borderId="22" xfId="0" applyNumberFormat="1" applyFont="1" applyFill="1" applyBorder="1" applyProtection="1"/>
    <xf numFmtId="164" fontId="3" fillId="0" borderId="15" xfId="0" applyNumberFormat="1" applyFont="1" applyFill="1" applyBorder="1" applyProtection="1"/>
    <xf numFmtId="4" fontId="3" fillId="3" borderId="22" xfId="0" applyNumberFormat="1" applyFont="1" applyFill="1" applyBorder="1" applyProtection="1">
      <protection locked="0"/>
    </xf>
    <xf numFmtId="0" fontId="12" fillId="0" borderId="3" xfId="0" applyFont="1" applyFill="1" applyBorder="1" applyAlignment="1"/>
    <xf numFmtId="0" fontId="12" fillId="0" borderId="3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12" fillId="0" borderId="0" xfId="0" applyFont="1" applyBorder="1" applyAlignment="1" applyProtection="1">
      <alignment horizontal="right"/>
      <protection locked="0"/>
    </xf>
    <xf numFmtId="4" fontId="12" fillId="3" borderId="22" xfId="0" applyNumberFormat="1" applyFont="1" applyFill="1" applyBorder="1" applyProtection="1">
      <protection locked="0"/>
    </xf>
    <xf numFmtId="164" fontId="12" fillId="0" borderId="0" xfId="0" applyNumberFormat="1" applyFont="1" applyFill="1" applyBorder="1" applyProtection="1">
      <protection locked="0"/>
    </xf>
    <xf numFmtId="164" fontId="12" fillId="0" borderId="3" xfId="0" applyNumberFormat="1" applyFont="1" applyFill="1" applyBorder="1" applyProtection="1">
      <protection locked="0"/>
    </xf>
    <xf numFmtId="0" fontId="12" fillId="0" borderId="4" xfId="0" applyFont="1" applyBorder="1" applyProtection="1">
      <protection locked="0"/>
    </xf>
    <xf numFmtId="0" fontId="12" fillId="0" borderId="1" xfId="0" applyFont="1" applyBorder="1" applyAlignment="1" applyProtection="1"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right"/>
      <protection locked="0"/>
    </xf>
    <xf numFmtId="164" fontId="12" fillId="0" borderId="28" xfId="0" applyNumberFormat="1" applyFont="1" applyFill="1" applyBorder="1" applyProtection="1">
      <protection locked="0"/>
    </xf>
    <xf numFmtId="164" fontId="12" fillId="0" borderId="1" xfId="0" applyNumberFormat="1" applyFont="1" applyFill="1" applyBorder="1" applyProtection="1">
      <protection locked="0"/>
    </xf>
    <xf numFmtId="164" fontId="12" fillId="0" borderId="4" xfId="0" applyNumberFormat="1" applyFont="1" applyFill="1" applyBorder="1" applyProtection="1">
      <protection locked="0"/>
    </xf>
    <xf numFmtId="0" fontId="12" fillId="0" borderId="0" xfId="0" applyFont="1" applyBorder="1" applyAlignment="1" applyProtection="1">
      <protection locked="0"/>
    </xf>
    <xf numFmtId="164" fontId="12" fillId="0" borderId="8" xfId="0" applyNumberFormat="1" applyFont="1" applyFill="1" applyBorder="1" applyProtection="1">
      <protection locked="0"/>
    </xf>
    <xf numFmtId="4" fontId="12" fillId="0" borderId="8" xfId="0" applyNumberFormat="1" applyFont="1" applyFill="1" applyBorder="1" applyProtection="1">
      <protection locked="0"/>
    </xf>
    <xf numFmtId="0" fontId="3" fillId="2" borderId="0" xfId="0" applyFont="1" applyFill="1" applyBorder="1"/>
    <xf numFmtId="0" fontId="2" fillId="5" borderId="17" xfId="0" applyFont="1" applyFill="1" applyBorder="1" applyProtection="1">
      <protection locked="0"/>
    </xf>
    <xf numFmtId="0" fontId="3" fillId="5" borderId="0" xfId="0" applyFont="1" applyFill="1" applyBorder="1"/>
    <xf numFmtId="0" fontId="3" fillId="0" borderId="0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wrapText="1"/>
    </xf>
    <xf numFmtId="0" fontId="7" fillId="2" borderId="16" xfId="0" applyFont="1" applyFill="1" applyBorder="1" applyAlignment="1">
      <alignment wrapText="1"/>
    </xf>
    <xf numFmtId="0" fontId="7" fillId="2" borderId="20" xfId="0" applyFont="1" applyFill="1" applyBorder="1" applyAlignment="1">
      <alignment wrapText="1"/>
    </xf>
    <xf numFmtId="0" fontId="1" fillId="2" borderId="2" xfId="0" applyFont="1" applyFill="1" applyBorder="1" applyAlignment="1"/>
    <xf numFmtId="0" fontId="1" fillId="0" borderId="16" xfId="0" applyFont="1" applyBorder="1" applyAlignment="1"/>
    <xf numFmtId="0" fontId="1" fillId="0" borderId="20" xfId="0" applyFont="1" applyBorder="1" applyAlignment="1"/>
    <xf numFmtId="0" fontId="1" fillId="0" borderId="16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3" xfId="0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3" fillId="2" borderId="3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0" borderId="0" xfId="0" applyFont="1" applyBorder="1" applyAlignment="1"/>
    <xf numFmtId="0" fontId="3" fillId="0" borderId="13" xfId="0" applyFont="1" applyBorder="1" applyAlignment="1"/>
    <xf numFmtId="0" fontId="7" fillId="0" borderId="0" xfId="0" applyFont="1" applyBorder="1" applyAlignment="1"/>
    <xf numFmtId="0" fontId="7" fillId="0" borderId="13" xfId="0" applyFont="1" applyBorder="1" applyAlignment="1"/>
    <xf numFmtId="0" fontId="7" fillId="0" borderId="0" xfId="0" applyFont="1" applyFill="1" applyBorder="1" applyAlignment="1"/>
    <xf numFmtId="0" fontId="7" fillId="0" borderId="13" xfId="0" applyFont="1" applyFill="1" applyBorder="1" applyAlignment="1"/>
    <xf numFmtId="0" fontId="3" fillId="0" borderId="0" xfId="0" applyFont="1" applyBorder="1" applyAlignment="1" applyProtection="1">
      <protection locked="0"/>
    </xf>
    <xf numFmtId="0" fontId="3" fillId="0" borderId="13" xfId="0" applyFont="1" applyBorder="1" applyAlignment="1" applyProtection="1">
      <protection locked="0"/>
    </xf>
    <xf numFmtId="0" fontId="3" fillId="0" borderId="0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6" fillId="0" borderId="0" xfId="0" applyFont="1" applyBorder="1" applyAlignment="1"/>
    <xf numFmtId="0" fontId="6" fillId="0" borderId="13" xfId="0" applyFont="1" applyBorder="1" applyAlignment="1"/>
    <xf numFmtId="0" fontId="3" fillId="0" borderId="1" xfId="0" applyFont="1" applyBorder="1" applyAlignment="1" applyProtection="1">
      <protection locked="0"/>
    </xf>
    <xf numFmtId="0" fontId="3" fillId="0" borderId="10" xfId="0" applyFont="1" applyBorder="1" applyAlignment="1" applyProtection="1">
      <protection locked="0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2" fillId="0" borderId="13" xfId="0" applyFont="1" applyFill="1" applyBorder="1" applyAlignment="1" applyProtection="1">
      <protection locked="0"/>
    </xf>
    <xf numFmtId="0" fontId="1" fillId="0" borderId="0" xfId="0" applyFont="1" applyBorder="1" applyAlignment="1"/>
    <xf numFmtId="0" fontId="1" fillId="0" borderId="13" xfId="0" applyFont="1" applyBorder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2" fillId="0" borderId="13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0" xfId="0" applyFont="1" applyBorder="1" applyAlignment="1" applyProtection="1">
      <alignment horizontal="left"/>
      <protection locked="0"/>
    </xf>
    <xf numFmtId="4" fontId="3" fillId="0" borderId="3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13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left" vertical="center"/>
      <protection locked="0"/>
    </xf>
    <xf numFmtId="4" fontId="3" fillId="0" borderId="1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3" fillId="0" borderId="3" xfId="0" applyNumberFormat="1" applyFont="1" applyBorder="1" applyAlignment="1" applyProtection="1">
      <alignment horizontal="left" vertical="center"/>
      <protection locked="0"/>
    </xf>
    <xf numFmtId="4" fontId="3" fillId="0" borderId="13" xfId="0" applyNumberFormat="1" applyFont="1" applyBorder="1" applyAlignment="1" applyProtection="1">
      <alignment horizontal="left" vertical="center"/>
      <protection locked="0"/>
    </xf>
    <xf numFmtId="43" fontId="7" fillId="0" borderId="3" xfId="1" applyFont="1" applyBorder="1" applyAlignment="1" applyProtection="1">
      <protection locked="0"/>
    </xf>
    <xf numFmtId="43" fontId="7" fillId="0" borderId="0" xfId="1" applyFont="1" applyAlignment="1" applyProtection="1">
      <protection locked="0"/>
    </xf>
    <xf numFmtId="43" fontId="7" fillId="0" borderId="13" xfId="1" applyFont="1" applyBorder="1" applyAlignment="1" applyProtection="1">
      <protection locked="0"/>
    </xf>
    <xf numFmtId="43" fontId="7" fillId="0" borderId="3" xfId="1" applyFont="1" applyFill="1" applyBorder="1" applyAlignment="1" applyProtection="1">
      <alignment horizontal="left" vertical="center"/>
      <protection locked="0"/>
    </xf>
    <xf numFmtId="43" fontId="7" fillId="0" borderId="0" xfId="1" applyFont="1" applyAlignment="1" applyProtection="1">
      <alignment horizontal="left" vertical="center"/>
      <protection locked="0"/>
    </xf>
    <xf numFmtId="43" fontId="7" fillId="0" borderId="13" xfId="1" applyFont="1" applyBorder="1" applyAlignment="1" applyProtection="1">
      <alignment horizontal="left" vertical="center"/>
      <protection locked="0"/>
    </xf>
    <xf numFmtId="43" fontId="7" fillId="0" borderId="4" xfId="1" applyFont="1" applyFill="1" applyBorder="1" applyAlignment="1" applyProtection="1">
      <alignment vertical="center"/>
      <protection locked="0"/>
    </xf>
    <xf numFmtId="43" fontId="7" fillId="0" borderId="1" xfId="1" applyFont="1" applyBorder="1" applyAlignment="1" applyProtection="1">
      <alignment vertical="center"/>
      <protection locked="0"/>
    </xf>
    <xf numFmtId="43" fontId="7" fillId="0" borderId="10" xfId="1" applyFont="1" applyBorder="1" applyAlignment="1" applyProtection="1">
      <alignment vertical="center"/>
      <protection locked="0"/>
    </xf>
    <xf numFmtId="49" fontId="3" fillId="0" borderId="16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 applyProtection="1">
      <alignment horizontal="left" vertical="center"/>
      <protection locked="0"/>
    </xf>
    <xf numFmtId="4" fontId="1" fillId="0" borderId="16" xfId="0" applyNumberFormat="1" applyFont="1" applyFill="1" applyBorder="1" applyAlignment="1" applyProtection="1">
      <alignment horizontal="left" vertical="center"/>
      <protection locked="0"/>
    </xf>
    <xf numFmtId="4" fontId="1" fillId="0" borderId="20" xfId="0" applyNumberFormat="1" applyFont="1" applyFill="1" applyBorder="1" applyAlignment="1" applyProtection="1">
      <alignment horizontal="left" vertical="center"/>
      <protection locked="0"/>
    </xf>
    <xf numFmtId="43" fontId="9" fillId="0" borderId="1" xfId="1" applyFont="1" applyBorder="1" applyAlignment="1" applyProtection="1">
      <alignment vertical="center"/>
      <protection locked="0"/>
    </xf>
    <xf numFmtId="43" fontId="9" fillId="0" borderId="10" xfId="1" applyFont="1" applyBorder="1" applyAlignment="1" applyProtection="1">
      <alignment vertical="center"/>
      <protection locked="0"/>
    </xf>
    <xf numFmtId="43" fontId="7" fillId="0" borderId="5" xfId="1" applyFont="1" applyBorder="1" applyAlignment="1">
      <alignment horizontal="left"/>
    </xf>
    <xf numFmtId="43" fontId="7" fillId="0" borderId="6" xfId="1" applyFont="1" applyBorder="1" applyAlignment="1">
      <alignment horizontal="left"/>
    </xf>
    <xf numFmtId="43" fontId="7" fillId="0" borderId="19" xfId="1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/>
    <xf numFmtId="0" fontId="4" fillId="2" borderId="0" xfId="0" applyFont="1" applyFill="1" applyBorder="1" applyAlignment="1">
      <alignment horizontal="left"/>
    </xf>
    <xf numFmtId="0" fontId="9" fillId="0" borderId="16" xfId="0" applyFont="1" applyFill="1" applyBorder="1" applyAlignment="1" applyProtection="1">
      <alignment horizontal="left" vertical="center"/>
      <protection locked="0"/>
    </xf>
    <xf numFmtId="0" fontId="9" fillId="0" borderId="16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43" fontId="7" fillId="0" borderId="0" xfId="1" applyFont="1" applyAlignment="1" applyProtection="1">
      <alignment vertical="center"/>
      <protection locked="0"/>
    </xf>
    <xf numFmtId="43" fontId="7" fillId="0" borderId="3" xfId="1" applyFont="1" applyFill="1" applyBorder="1" applyAlignment="1" applyProtection="1">
      <alignment vertical="center"/>
      <protection locked="0"/>
    </xf>
    <xf numFmtId="43" fontId="7" fillId="0" borderId="0" xfId="1" applyFont="1" applyBorder="1" applyAlignment="1" applyProtection="1">
      <alignment vertical="center"/>
      <protection locked="0"/>
    </xf>
    <xf numFmtId="43" fontId="7" fillId="0" borderId="13" xfId="1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43" fontId="9" fillId="0" borderId="0" xfId="1" applyFont="1" applyAlignment="1" applyProtection="1">
      <alignment vertical="center"/>
      <protection locked="0"/>
    </xf>
    <xf numFmtId="43" fontId="9" fillId="0" borderId="13" xfId="1" applyFont="1" applyBorder="1" applyAlignment="1" applyProtection="1">
      <alignment vertical="center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460952</xdr:colOff>
      <xdr:row>1</xdr:row>
      <xdr:rowOff>1466</xdr:rowOff>
    </xdr:from>
    <xdr:to>
      <xdr:col>16</xdr:col>
      <xdr:colOff>1102946</xdr:colOff>
      <xdr:row>2</xdr:row>
      <xdr:rowOff>222739</xdr:rowOff>
    </xdr:to>
    <xdr:pic>
      <xdr:nvPicPr>
        <xdr:cNvPr id="2" name="Picture 3" descr="BBL_d_sw_pos_qu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77721" y="265235"/>
          <a:ext cx="4158918" cy="4850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55</xdr:row>
          <xdr:rowOff>28575</xdr:rowOff>
        </xdr:from>
        <xdr:to>
          <xdr:col>11</xdr:col>
          <xdr:colOff>228600</xdr:colOff>
          <xdr:row>55</xdr:row>
          <xdr:rowOff>257175</xdr:rowOff>
        </xdr:to>
        <xdr:sp macro="" textlink="">
          <xdr:nvSpPr>
            <xdr:cNvPr id="146433" name="Check Box 1" hidden="1">
              <a:extLst>
                <a:ext uri="{63B3BB69-23CF-44E3-9099-C40C66FF867C}">
                  <a14:compatExt spid="_x0000_s146433"/>
                </a:ext>
                <a:ext uri="{FF2B5EF4-FFF2-40B4-BE49-F238E27FC236}">
                  <a16:creationId xmlns:a16="http://schemas.microsoft.com/office/drawing/2014/main" id="{00000000-0008-0000-0000-000001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Unter WTO-Schw. offen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55</xdr:row>
          <xdr:rowOff>28575</xdr:rowOff>
        </xdr:from>
        <xdr:to>
          <xdr:col>15</xdr:col>
          <xdr:colOff>0</xdr:colOff>
          <xdr:row>55</xdr:row>
          <xdr:rowOff>247650</xdr:rowOff>
        </xdr:to>
        <xdr:sp macro="" textlink="">
          <xdr:nvSpPr>
            <xdr:cNvPr id="146434" name="Check Box 2" hidden="1">
              <a:extLst>
                <a:ext uri="{63B3BB69-23CF-44E3-9099-C40C66FF867C}">
                  <a14:compatExt spid="_x0000_s146434"/>
                </a:ext>
                <a:ext uri="{FF2B5EF4-FFF2-40B4-BE49-F238E27FC236}">
                  <a16:creationId xmlns:a16="http://schemas.microsoft.com/office/drawing/2014/main" id="{00000000-0008-0000-0000-000002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Unter WTO-Schw. freih.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53</xdr:row>
          <xdr:rowOff>19050</xdr:rowOff>
        </xdr:from>
        <xdr:to>
          <xdr:col>5</xdr:col>
          <xdr:colOff>190500</xdr:colOff>
          <xdr:row>53</xdr:row>
          <xdr:rowOff>247650</xdr:rowOff>
        </xdr:to>
        <xdr:sp macro="" textlink="">
          <xdr:nvSpPr>
            <xdr:cNvPr id="146435" name="Check Box 3" hidden="1">
              <a:extLst>
                <a:ext uri="{63B3BB69-23CF-44E3-9099-C40C66FF867C}">
                  <a14:compatExt spid="_x0000_s146435"/>
                </a:ext>
                <a:ext uri="{FF2B5EF4-FFF2-40B4-BE49-F238E27FC236}">
                  <a16:creationId xmlns:a16="http://schemas.microsoft.com/office/drawing/2014/main" id="{00000000-0008-0000-0000-000003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WTO-Bauwerk &gt; 8,7 Mio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53</xdr:row>
          <xdr:rowOff>28575</xdr:rowOff>
        </xdr:from>
        <xdr:to>
          <xdr:col>9</xdr:col>
          <xdr:colOff>190500</xdr:colOff>
          <xdr:row>53</xdr:row>
          <xdr:rowOff>247650</xdr:rowOff>
        </xdr:to>
        <xdr:sp macro="" textlink="">
          <xdr:nvSpPr>
            <xdr:cNvPr id="146436" name="Check Box 4" hidden="1">
              <a:extLst>
                <a:ext uri="{63B3BB69-23CF-44E3-9099-C40C66FF867C}">
                  <a14:compatExt spid="_x0000_s146436"/>
                </a:ext>
                <a:ext uri="{FF2B5EF4-FFF2-40B4-BE49-F238E27FC236}">
                  <a16:creationId xmlns:a16="http://schemas.microsoft.com/office/drawing/2014/main" id="{00000000-0008-0000-0000-00000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Über WTO-Schw. offen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53</xdr:row>
          <xdr:rowOff>47625</xdr:rowOff>
        </xdr:from>
        <xdr:to>
          <xdr:col>11</xdr:col>
          <xdr:colOff>257175</xdr:colOff>
          <xdr:row>53</xdr:row>
          <xdr:rowOff>266700</xdr:rowOff>
        </xdr:to>
        <xdr:sp macro="" textlink="">
          <xdr:nvSpPr>
            <xdr:cNvPr id="146437" name="Check Box 5" hidden="1">
              <a:extLst>
                <a:ext uri="{63B3BB69-23CF-44E3-9099-C40C66FF867C}">
                  <a14:compatExt spid="_x0000_s146437"/>
                </a:ext>
                <a:ext uri="{FF2B5EF4-FFF2-40B4-BE49-F238E27FC236}">
                  <a16:creationId xmlns:a16="http://schemas.microsoft.com/office/drawing/2014/main" id="{00000000-0008-0000-0000-00000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Über WTO-Schw. freih.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53</xdr:row>
          <xdr:rowOff>28575</xdr:rowOff>
        </xdr:from>
        <xdr:to>
          <xdr:col>14</xdr:col>
          <xdr:colOff>295275</xdr:colOff>
          <xdr:row>53</xdr:row>
          <xdr:rowOff>247650</xdr:rowOff>
        </xdr:to>
        <xdr:sp macro="" textlink="">
          <xdr:nvSpPr>
            <xdr:cNvPr id="146438" name="Check Box 6" hidden="1">
              <a:extLst>
                <a:ext uri="{63B3BB69-23CF-44E3-9099-C40C66FF867C}">
                  <a14:compatExt spid="_x0000_s146438"/>
                </a:ext>
                <a:ext uri="{FF2B5EF4-FFF2-40B4-BE49-F238E27FC236}">
                  <a16:creationId xmlns:a16="http://schemas.microsoft.com/office/drawing/2014/main" id="{00000000-0008-0000-0000-000006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Unter WTO-Schw. selekt.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295275</xdr:colOff>
          <xdr:row>54</xdr:row>
          <xdr:rowOff>0</xdr:rowOff>
        </xdr:from>
        <xdr:to>
          <xdr:col>5</xdr:col>
          <xdr:colOff>200025</xdr:colOff>
          <xdr:row>55</xdr:row>
          <xdr:rowOff>238125</xdr:rowOff>
        </xdr:to>
        <xdr:sp macro="" textlink="">
          <xdr:nvSpPr>
            <xdr:cNvPr id="146439" name="Check Box 7" hidden="1">
              <a:extLst>
                <a:ext uri="{63B3BB69-23CF-44E3-9099-C40C66FF867C}">
                  <a14:compatExt spid="_x0000_s146439"/>
                </a:ext>
                <a:ext uri="{FF2B5EF4-FFF2-40B4-BE49-F238E27FC236}">
                  <a16:creationId xmlns:a16="http://schemas.microsoft.com/office/drawing/2014/main" id="{00000000-0008-0000-0000-000007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Bagatellklausel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55</xdr:row>
          <xdr:rowOff>19050</xdr:rowOff>
        </xdr:from>
        <xdr:to>
          <xdr:col>8</xdr:col>
          <xdr:colOff>285750</xdr:colOff>
          <xdr:row>55</xdr:row>
          <xdr:rowOff>238125</xdr:rowOff>
        </xdr:to>
        <xdr:sp macro="" textlink="">
          <xdr:nvSpPr>
            <xdr:cNvPr id="146440" name="Check Box 8" hidden="1">
              <a:extLst>
                <a:ext uri="{63B3BB69-23CF-44E3-9099-C40C66FF867C}">
                  <a14:compatExt spid="_x0000_s146440"/>
                </a:ext>
                <a:ext uri="{FF2B5EF4-FFF2-40B4-BE49-F238E27FC236}">
                  <a16:creationId xmlns:a16="http://schemas.microsoft.com/office/drawing/2014/main" id="{00000000-0008-0000-0000-000008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Über WTO-Schw. selekt.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55</xdr:row>
          <xdr:rowOff>9525</xdr:rowOff>
        </xdr:from>
        <xdr:to>
          <xdr:col>16</xdr:col>
          <xdr:colOff>1066800</xdr:colOff>
          <xdr:row>55</xdr:row>
          <xdr:rowOff>238125</xdr:rowOff>
        </xdr:to>
        <xdr:sp macro="" textlink="">
          <xdr:nvSpPr>
            <xdr:cNvPr id="146441" name="Check Box 9" hidden="1">
              <a:extLst>
                <a:ext uri="{63B3BB69-23CF-44E3-9099-C40C66FF867C}">
                  <a14:compatExt spid="_x0000_s146441"/>
                </a:ext>
                <a:ext uri="{FF2B5EF4-FFF2-40B4-BE49-F238E27FC236}">
                  <a16:creationId xmlns:a16="http://schemas.microsoft.com/office/drawing/2014/main" id="{00000000-0008-0000-0000-000009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nicht BöB/VöB unterst.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53</xdr:row>
          <xdr:rowOff>47625</xdr:rowOff>
        </xdr:from>
        <xdr:to>
          <xdr:col>16</xdr:col>
          <xdr:colOff>1019175</xdr:colOff>
          <xdr:row>53</xdr:row>
          <xdr:rowOff>266700</xdr:rowOff>
        </xdr:to>
        <xdr:sp macro="" textlink="">
          <xdr:nvSpPr>
            <xdr:cNvPr id="146457" name="Check Box 25" hidden="1">
              <a:extLst>
                <a:ext uri="{63B3BB69-23CF-44E3-9099-C40C66FF867C}">
                  <a14:compatExt spid="_x0000_s146457"/>
                </a:ext>
                <a:ext uri="{FF2B5EF4-FFF2-40B4-BE49-F238E27FC236}">
                  <a16:creationId xmlns:a16="http://schemas.microsoft.com/office/drawing/2014/main" id="{00000000-0008-0000-0000-000019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Unter WTO-Schw. Einlad.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tabSelected="1" view="pageLayout" zoomScaleNormal="100" zoomScaleSheetLayoutView="100" workbookViewId="0">
      <selection activeCell="H29" sqref="H29"/>
    </sheetView>
  </sheetViews>
  <sheetFormatPr baseColWidth="10" defaultColWidth="11.42578125" defaultRowHeight="12.75" x14ac:dyDescent="0.2"/>
  <cols>
    <col min="1" max="1" width="4.5703125" style="1" customWidth="1"/>
    <col min="2" max="2" width="4" style="1" customWidth="1"/>
    <col min="3" max="3" width="12.42578125" style="1" customWidth="1"/>
    <col min="4" max="4" width="18.7109375" style="1" customWidth="1"/>
    <col min="5" max="5" width="4.85546875" style="1" customWidth="1"/>
    <col min="6" max="6" width="4.85546875" style="2" customWidth="1"/>
    <col min="7" max="7" width="4.85546875" style="1" customWidth="1"/>
    <col min="8" max="8" width="18.28515625" style="9" customWidth="1"/>
    <col min="9" max="10" width="4.85546875" style="1" customWidth="1"/>
    <col min="11" max="11" width="16.7109375" style="9" customWidth="1"/>
    <col min="12" max="13" width="4.85546875" style="1" customWidth="1"/>
    <col min="14" max="14" width="16.7109375" style="9" customWidth="1"/>
    <col min="15" max="16" width="4.85546875" style="1" customWidth="1"/>
    <col min="17" max="17" width="16.7109375" style="9" customWidth="1"/>
    <col min="18" max="18" width="36.28515625" style="1" customWidth="1"/>
    <col min="19" max="16384" width="11.42578125" style="1"/>
  </cols>
  <sheetData>
    <row r="1" spans="1:17" s="4" customFormat="1" ht="9.7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3"/>
      <c r="M1" s="3"/>
      <c r="N1" s="8"/>
      <c r="O1" s="3"/>
      <c r="P1" s="3"/>
      <c r="Q1" s="8"/>
    </row>
    <row r="2" spans="1:17" s="4" customFormat="1" ht="21" customHeight="1" x14ac:dyDescent="0.3">
      <c r="A2" s="261" t="s">
        <v>59</v>
      </c>
      <c r="B2" s="261"/>
      <c r="C2" s="261"/>
      <c r="D2" s="261"/>
      <c r="E2" s="261"/>
      <c r="F2" s="261"/>
      <c r="G2" s="261"/>
      <c r="H2" s="261"/>
      <c r="I2" s="261"/>
      <c r="J2" s="261"/>
      <c r="K2" s="8"/>
      <c r="L2" s="3"/>
      <c r="M2" s="3"/>
      <c r="N2" s="8"/>
      <c r="O2" s="3"/>
      <c r="P2" s="3"/>
      <c r="Q2" s="8"/>
    </row>
    <row r="3" spans="1:17" s="5" customFormat="1" ht="21" customHeight="1" x14ac:dyDescent="0.2">
      <c r="A3" s="169" t="s">
        <v>63</v>
      </c>
      <c r="B3" s="3"/>
      <c r="C3" s="171" t="s">
        <v>64</v>
      </c>
      <c r="D3" s="3"/>
      <c r="E3" s="3"/>
      <c r="F3" s="3"/>
      <c r="G3" s="3"/>
      <c r="H3" s="8"/>
      <c r="I3" s="3" t="s">
        <v>12</v>
      </c>
      <c r="J3" s="3"/>
      <c r="K3" s="8"/>
      <c r="L3" s="3"/>
      <c r="M3" s="3"/>
      <c r="N3" s="8"/>
      <c r="O3" s="3"/>
      <c r="P3" s="3"/>
      <c r="Q3" s="8"/>
    </row>
    <row r="4" spans="1:17" s="6" customFormat="1" ht="17.25" customHeight="1" x14ac:dyDescent="0.2">
      <c r="A4" s="104" t="s">
        <v>55</v>
      </c>
      <c r="B4" s="104"/>
      <c r="C4" s="105"/>
      <c r="D4" s="262"/>
      <c r="E4" s="263"/>
      <c r="F4" s="263"/>
      <c r="G4" s="264"/>
      <c r="H4" s="103" t="s">
        <v>36</v>
      </c>
      <c r="I4" s="265" t="s">
        <v>26</v>
      </c>
      <c r="J4" s="266"/>
      <c r="K4" s="267"/>
      <c r="L4" s="268" t="s">
        <v>27</v>
      </c>
      <c r="M4" s="266"/>
      <c r="N4" s="267"/>
      <c r="O4" s="268" t="s">
        <v>28</v>
      </c>
      <c r="P4" s="266"/>
      <c r="Q4" s="267"/>
    </row>
    <row r="5" spans="1:17" s="7" customFormat="1" ht="14.25" customHeight="1" x14ac:dyDescent="0.2">
      <c r="A5" s="106" t="s">
        <v>29</v>
      </c>
      <c r="B5" s="106"/>
      <c r="C5" s="107"/>
      <c r="D5" s="269" t="s">
        <v>30</v>
      </c>
      <c r="E5" s="270"/>
      <c r="F5" s="270"/>
      <c r="G5" s="270"/>
      <c r="H5" s="108" t="s">
        <v>38</v>
      </c>
      <c r="I5" s="237"/>
      <c r="J5" s="238"/>
      <c r="K5" s="239"/>
      <c r="L5" s="240"/>
      <c r="M5" s="271"/>
      <c r="N5" s="271"/>
      <c r="O5" s="272"/>
      <c r="P5" s="273"/>
      <c r="Q5" s="274"/>
    </row>
    <row r="6" spans="1:17" s="7" customFormat="1" ht="14.25" customHeight="1" x14ac:dyDescent="0.2">
      <c r="A6" s="109" t="s">
        <v>20</v>
      </c>
      <c r="B6" s="109"/>
      <c r="C6" s="107"/>
      <c r="D6" s="275"/>
      <c r="E6" s="276"/>
      <c r="F6" s="276"/>
      <c r="G6" s="277"/>
      <c r="H6" s="108" t="s">
        <v>38</v>
      </c>
      <c r="I6" s="237"/>
      <c r="J6" s="238"/>
      <c r="K6" s="239"/>
      <c r="L6" s="240"/>
      <c r="M6" s="241"/>
      <c r="N6" s="241"/>
      <c r="O6" s="272"/>
      <c r="P6" s="273"/>
      <c r="Q6" s="274"/>
    </row>
    <row r="7" spans="1:17" s="7" customFormat="1" ht="14.25" customHeight="1" x14ac:dyDescent="0.2">
      <c r="A7" s="109" t="s">
        <v>24</v>
      </c>
      <c r="B7" s="110"/>
      <c r="C7" s="107"/>
      <c r="D7" s="111" t="s">
        <v>1</v>
      </c>
      <c r="E7" s="278"/>
      <c r="F7" s="278"/>
      <c r="G7" s="279"/>
      <c r="H7" s="108" t="s">
        <v>38</v>
      </c>
      <c r="I7" s="237"/>
      <c r="J7" s="238"/>
      <c r="K7" s="239"/>
      <c r="L7" s="240"/>
      <c r="M7" s="241"/>
      <c r="N7" s="242"/>
      <c r="O7" s="243"/>
      <c r="P7" s="244"/>
      <c r="Q7" s="245"/>
    </row>
    <row r="8" spans="1:17" s="7" customFormat="1" ht="14.25" customHeight="1" x14ac:dyDescent="0.2">
      <c r="A8" s="112" t="s">
        <v>25</v>
      </c>
      <c r="B8" s="110"/>
      <c r="C8" s="107"/>
      <c r="D8" s="113" t="s">
        <v>1</v>
      </c>
      <c r="E8" s="250"/>
      <c r="F8" s="250"/>
      <c r="G8" s="251"/>
      <c r="H8" s="114" t="s">
        <v>9</v>
      </c>
      <c r="I8" s="252">
        <f>SUM(I5:K7)</f>
        <v>0</v>
      </c>
      <c r="J8" s="253"/>
      <c r="K8" s="254"/>
      <c r="L8" s="252">
        <f>SUM(L5:N7)</f>
        <v>0</v>
      </c>
      <c r="M8" s="253"/>
      <c r="N8" s="254"/>
      <c r="O8" s="252">
        <f>SUM(O5:Q7)</f>
        <v>0</v>
      </c>
      <c r="P8" s="253"/>
      <c r="Q8" s="254"/>
    </row>
    <row r="9" spans="1:17" s="7" customFormat="1" ht="8.1" customHeight="1" x14ac:dyDescent="0.2">
      <c r="A9" s="255"/>
      <c r="B9" s="256"/>
      <c r="C9" s="256"/>
      <c r="D9" s="256"/>
      <c r="E9" s="256"/>
      <c r="F9" s="256"/>
      <c r="G9" s="256"/>
      <c r="H9" s="256"/>
      <c r="I9" s="257"/>
      <c r="J9" s="257"/>
      <c r="K9" s="257"/>
      <c r="L9" s="257"/>
      <c r="M9" s="257"/>
      <c r="N9" s="257"/>
      <c r="O9" s="257"/>
      <c r="P9" s="257"/>
      <c r="Q9" s="258"/>
    </row>
    <row r="10" spans="1:17" s="11" customFormat="1" ht="12" customHeight="1" x14ac:dyDescent="0.2">
      <c r="A10" s="10"/>
      <c r="B10" s="246" t="s">
        <v>0</v>
      </c>
      <c r="C10" s="246"/>
      <c r="D10" s="246"/>
      <c r="E10" s="60"/>
      <c r="F10" s="247" t="s">
        <v>48</v>
      </c>
      <c r="G10" s="248"/>
      <c r="H10" s="249"/>
      <c r="I10" s="248" t="s">
        <v>49</v>
      </c>
      <c r="J10" s="248"/>
      <c r="K10" s="248"/>
      <c r="L10" s="247" t="s">
        <v>50</v>
      </c>
      <c r="M10" s="248"/>
      <c r="N10" s="249"/>
      <c r="O10" s="247" t="s">
        <v>51</v>
      </c>
      <c r="P10" s="248"/>
      <c r="Q10" s="249"/>
    </row>
    <row r="11" spans="1:17" s="11" customFormat="1" ht="12" customHeight="1" x14ac:dyDescent="0.2">
      <c r="A11" s="12"/>
      <c r="B11" s="233"/>
      <c r="C11" s="233"/>
      <c r="D11" s="233"/>
      <c r="E11" s="61"/>
      <c r="F11" s="227"/>
      <c r="G11" s="228"/>
      <c r="H11" s="229"/>
      <c r="I11" s="234"/>
      <c r="J11" s="234"/>
      <c r="K11" s="234"/>
      <c r="L11" s="227"/>
      <c r="M11" s="228"/>
      <c r="N11" s="229"/>
      <c r="O11" s="227"/>
      <c r="P11" s="228"/>
      <c r="Q11" s="229"/>
    </row>
    <row r="12" spans="1:17" s="11" customFormat="1" ht="12" customHeight="1" x14ac:dyDescent="0.2">
      <c r="A12" s="12"/>
      <c r="B12" s="233"/>
      <c r="C12" s="233"/>
      <c r="D12" s="233"/>
      <c r="E12" s="61"/>
      <c r="F12" s="227"/>
      <c r="G12" s="228"/>
      <c r="H12" s="229"/>
      <c r="I12" s="234"/>
      <c r="J12" s="234"/>
      <c r="K12" s="234"/>
      <c r="L12" s="235"/>
      <c r="M12" s="234"/>
      <c r="N12" s="236"/>
      <c r="O12" s="235"/>
      <c r="P12" s="234"/>
      <c r="Q12" s="236"/>
    </row>
    <row r="13" spans="1:17" s="11" customFormat="1" ht="12" customHeight="1" x14ac:dyDescent="0.2">
      <c r="A13" s="12"/>
      <c r="B13" s="233" t="s">
        <v>17</v>
      </c>
      <c r="C13" s="233"/>
      <c r="D13" s="233"/>
      <c r="E13" s="61"/>
      <c r="F13" s="227"/>
      <c r="G13" s="228"/>
      <c r="H13" s="229"/>
      <c r="I13" s="228"/>
      <c r="J13" s="228"/>
      <c r="K13" s="228"/>
      <c r="L13" s="227"/>
      <c r="M13" s="228"/>
      <c r="N13" s="229"/>
      <c r="O13" s="227"/>
      <c r="P13" s="228"/>
      <c r="Q13" s="229"/>
    </row>
    <row r="14" spans="1:17" s="11" customFormat="1" ht="12" customHeight="1" x14ac:dyDescent="0.2">
      <c r="A14" s="13"/>
      <c r="B14" s="230"/>
      <c r="C14" s="230"/>
      <c r="D14" s="230"/>
      <c r="E14" s="62"/>
      <c r="F14" s="63" t="s">
        <v>5</v>
      </c>
      <c r="G14" s="231"/>
      <c r="H14" s="232"/>
      <c r="I14" s="64" t="s">
        <v>5</v>
      </c>
      <c r="J14" s="231"/>
      <c r="K14" s="231"/>
      <c r="L14" s="63" t="s">
        <v>5</v>
      </c>
      <c r="M14" s="231"/>
      <c r="N14" s="232"/>
      <c r="O14" s="63" t="s">
        <v>5</v>
      </c>
      <c r="P14" s="231"/>
      <c r="Q14" s="232"/>
    </row>
    <row r="15" spans="1:17" s="19" customFormat="1" ht="12" customHeight="1" x14ac:dyDescent="0.2">
      <c r="A15" s="37" t="s">
        <v>21</v>
      </c>
      <c r="B15" s="36"/>
      <c r="C15" s="36"/>
      <c r="D15" s="36"/>
      <c r="E15" s="14" t="s">
        <v>6</v>
      </c>
      <c r="F15" s="14" t="s">
        <v>7</v>
      </c>
      <c r="G15" s="16" t="s">
        <v>8</v>
      </c>
      <c r="H15" s="51"/>
      <c r="I15" s="48" t="s">
        <v>7</v>
      </c>
      <c r="J15" s="15" t="s">
        <v>8</v>
      </c>
      <c r="K15" s="17"/>
      <c r="L15" s="14" t="s">
        <v>7</v>
      </c>
      <c r="M15" s="16" t="s">
        <v>8</v>
      </c>
      <c r="N15" s="51"/>
      <c r="O15" s="16" t="s">
        <v>7</v>
      </c>
      <c r="P15" s="15" t="s">
        <v>8</v>
      </c>
      <c r="Q15" s="18"/>
    </row>
    <row r="16" spans="1:17" s="24" customFormat="1" ht="12" customHeight="1" x14ac:dyDescent="0.2">
      <c r="A16" s="152" t="s">
        <v>47</v>
      </c>
      <c r="B16" s="217" t="s">
        <v>52</v>
      </c>
      <c r="C16" s="218"/>
      <c r="D16" s="219"/>
      <c r="E16" s="170"/>
      <c r="F16" s="128"/>
      <c r="G16" s="22">
        <f>SUM(E16*F16)</f>
        <v>0</v>
      </c>
      <c r="H16" s="72">
        <f>H34</f>
        <v>0</v>
      </c>
      <c r="I16" s="128"/>
      <c r="J16" s="22">
        <f>SUM($E16*I16)</f>
        <v>0</v>
      </c>
      <c r="K16" s="74">
        <f>K34</f>
        <v>0</v>
      </c>
      <c r="L16" s="128"/>
      <c r="M16" s="22">
        <f>SUM($E16*L16)</f>
        <v>0</v>
      </c>
      <c r="N16" s="74">
        <f>N34</f>
        <v>0</v>
      </c>
      <c r="O16" s="128"/>
      <c r="P16" s="22">
        <f>SUM($E16*O16)</f>
        <v>0</v>
      </c>
      <c r="Q16" s="72">
        <f>Q34</f>
        <v>0</v>
      </c>
    </row>
    <row r="17" spans="1:17" s="143" customFormat="1" ht="12" customHeight="1" x14ac:dyDescent="0.2">
      <c r="A17" s="152" t="s">
        <v>46</v>
      </c>
      <c r="B17" s="217" t="s">
        <v>53</v>
      </c>
      <c r="C17" s="218"/>
      <c r="D17" s="219"/>
      <c r="E17" s="139"/>
      <c r="F17" s="139"/>
      <c r="G17" s="140">
        <f>SUM(E17*F17)</f>
        <v>0</v>
      </c>
      <c r="H17" s="141">
        <f>H41</f>
        <v>0</v>
      </c>
      <c r="I17" s="139"/>
      <c r="J17" s="140">
        <f>SUM($E17*I17)</f>
        <v>0</v>
      </c>
      <c r="K17" s="141">
        <f>K41</f>
        <v>0</v>
      </c>
      <c r="L17" s="139"/>
      <c r="M17" s="140">
        <f>SUM($E17*L17)</f>
        <v>0</v>
      </c>
      <c r="N17" s="141">
        <f>N41</f>
        <v>0</v>
      </c>
      <c r="O17" s="139"/>
      <c r="P17" s="140">
        <f>SUM($E17*O17)</f>
        <v>0</v>
      </c>
      <c r="Q17" s="142">
        <f>Q41</f>
        <v>0</v>
      </c>
    </row>
    <row r="18" spans="1:17" s="143" customFormat="1" ht="12" customHeight="1" x14ac:dyDescent="0.2">
      <c r="A18" s="152" t="s">
        <v>56</v>
      </c>
      <c r="B18" s="217"/>
      <c r="C18" s="218"/>
      <c r="D18" s="219"/>
      <c r="E18" s="144"/>
      <c r="F18" s="144"/>
      <c r="G18" s="140">
        <f>SUM(E18*F18)</f>
        <v>0</v>
      </c>
      <c r="H18" s="141"/>
      <c r="I18" s="145"/>
      <c r="J18" s="140">
        <f>SUM($E18*I18)</f>
        <v>0</v>
      </c>
      <c r="K18" s="146"/>
      <c r="L18" s="144"/>
      <c r="M18" s="140">
        <f>SUM($E18*L18)</f>
        <v>0</v>
      </c>
      <c r="N18" s="141"/>
      <c r="O18" s="144"/>
      <c r="P18" s="140">
        <f>SUM($E18*O18)</f>
        <v>0</v>
      </c>
      <c r="Q18" s="141"/>
    </row>
    <row r="19" spans="1:17" s="143" customFormat="1" ht="12" customHeight="1" x14ac:dyDescent="0.2">
      <c r="A19" s="152" t="s">
        <v>60</v>
      </c>
      <c r="B19" s="222"/>
      <c r="C19" s="222"/>
      <c r="D19" s="223"/>
      <c r="E19" s="144"/>
      <c r="F19" s="144"/>
      <c r="G19" s="140">
        <f>SUM(E19*F19)</f>
        <v>0</v>
      </c>
      <c r="H19" s="141"/>
      <c r="I19" s="145"/>
      <c r="J19" s="140">
        <f>SUM($E19*I19)</f>
        <v>0</v>
      </c>
      <c r="K19" s="146"/>
      <c r="L19" s="144"/>
      <c r="M19" s="140">
        <f>SUM($E19*L19)</f>
        <v>0</v>
      </c>
      <c r="N19" s="141"/>
      <c r="O19" s="144"/>
      <c r="P19" s="140">
        <f>SUM($E19*O19)</f>
        <v>0</v>
      </c>
      <c r="Q19" s="141"/>
    </row>
    <row r="20" spans="1:17" s="24" customFormat="1" ht="12" customHeight="1" thickBot="1" x14ac:dyDescent="0.25">
      <c r="A20" s="152" t="s">
        <v>61</v>
      </c>
      <c r="B20" s="224"/>
      <c r="C20" s="224"/>
      <c r="D20" s="225"/>
      <c r="E20" s="129"/>
      <c r="F20" s="131"/>
      <c r="G20" s="38">
        <f>SUM(E20*F20)</f>
        <v>0</v>
      </c>
      <c r="H20" s="71"/>
      <c r="I20" s="130"/>
      <c r="J20" s="38">
        <f>SUM($E20*I20)</f>
        <v>0</v>
      </c>
      <c r="K20" s="73"/>
      <c r="L20" s="131"/>
      <c r="M20" s="38">
        <f>SUM($E20*L20)</f>
        <v>0</v>
      </c>
      <c r="N20" s="71"/>
      <c r="O20" s="131"/>
      <c r="P20" s="38">
        <f>SUM($E20*O20)</f>
        <v>0</v>
      </c>
      <c r="Q20" s="71"/>
    </row>
    <row r="21" spans="1:17" s="24" customFormat="1" ht="12" customHeight="1" x14ac:dyDescent="0.2">
      <c r="A21" s="57"/>
      <c r="B21" s="220" t="s">
        <v>9</v>
      </c>
      <c r="C21" s="220"/>
      <c r="D21" s="221"/>
      <c r="E21" s="25">
        <f>SUM(E16:E20)</f>
        <v>0</v>
      </c>
      <c r="F21" s="25"/>
      <c r="G21" s="26">
        <f>SUM(G16:G20)</f>
        <v>0</v>
      </c>
      <c r="H21" s="71"/>
      <c r="I21" s="49"/>
      <c r="J21" s="41">
        <f>SUM(J16:J20)</f>
        <v>0</v>
      </c>
      <c r="K21" s="73"/>
      <c r="L21" s="20"/>
      <c r="M21" s="26">
        <f>SUM(M16:M20)</f>
        <v>0</v>
      </c>
      <c r="N21" s="71"/>
      <c r="O21" s="22"/>
      <c r="P21" s="41">
        <f>SUM(P16:P20)</f>
        <v>0</v>
      </c>
      <c r="Q21" s="71"/>
    </row>
    <row r="22" spans="1:17" s="19" customFormat="1" ht="12" customHeight="1" x14ac:dyDescent="0.2">
      <c r="A22" s="65"/>
      <c r="B22" s="220" t="s">
        <v>10</v>
      </c>
      <c r="C22" s="220"/>
      <c r="D22" s="221"/>
      <c r="E22" s="65"/>
      <c r="F22" s="65"/>
      <c r="G22" s="147">
        <v>1</v>
      </c>
      <c r="H22" s="68"/>
      <c r="I22" s="69"/>
      <c r="J22" s="147">
        <v>2</v>
      </c>
      <c r="K22" s="70"/>
      <c r="L22" s="65"/>
      <c r="M22" s="147">
        <v>3</v>
      </c>
      <c r="N22" s="68"/>
      <c r="O22" s="30"/>
      <c r="P22" s="147">
        <v>4</v>
      </c>
      <c r="Q22" s="68"/>
    </row>
    <row r="23" spans="1:17" s="19" customFormat="1" ht="12" customHeight="1" x14ac:dyDescent="0.2">
      <c r="A23" s="121"/>
      <c r="B23" s="126"/>
      <c r="C23" s="126"/>
      <c r="D23" s="127"/>
      <c r="E23" s="121"/>
      <c r="F23" s="121"/>
      <c r="G23" s="122"/>
      <c r="H23" s="123"/>
      <c r="I23" s="124"/>
      <c r="J23" s="122"/>
      <c r="K23" s="125"/>
      <c r="L23" s="121"/>
      <c r="M23" s="122"/>
      <c r="N23" s="123"/>
      <c r="O23" s="122"/>
      <c r="P23" s="122"/>
      <c r="Q23" s="123"/>
    </row>
    <row r="24" spans="1:17" s="24" customFormat="1" ht="7.5" customHeight="1" x14ac:dyDescent="0.2">
      <c r="A24" s="57"/>
      <c r="B24" s="201"/>
      <c r="C24" s="201"/>
      <c r="D24" s="202"/>
      <c r="E24" s="57"/>
      <c r="F24" s="20"/>
      <c r="G24" s="22"/>
      <c r="H24" s="71"/>
      <c r="I24" s="49"/>
      <c r="J24" s="22"/>
      <c r="K24" s="73"/>
      <c r="L24" s="20"/>
      <c r="M24" s="22"/>
      <c r="N24" s="71"/>
      <c r="O24" s="22"/>
      <c r="P24" s="22"/>
      <c r="Q24" s="71"/>
    </row>
    <row r="25" spans="1:17" s="24" customFormat="1" ht="12" customHeight="1" x14ac:dyDescent="0.2">
      <c r="A25" s="153" t="s">
        <v>47</v>
      </c>
      <c r="B25" s="203" t="s">
        <v>22</v>
      </c>
      <c r="C25" s="203"/>
      <c r="D25" s="204"/>
      <c r="E25" s="57"/>
      <c r="F25" s="20"/>
      <c r="G25" s="22"/>
      <c r="H25" s="31">
        <v>0</v>
      </c>
      <c r="I25" s="58"/>
      <c r="J25" s="59"/>
      <c r="K25" s="52">
        <v>0</v>
      </c>
      <c r="L25" s="57"/>
      <c r="M25" s="59"/>
      <c r="N25" s="31">
        <v>0</v>
      </c>
      <c r="O25" s="59"/>
      <c r="P25" s="59"/>
      <c r="Q25" s="31">
        <v>0</v>
      </c>
    </row>
    <row r="26" spans="1:17" s="24" customFormat="1" ht="12" customHeight="1" x14ac:dyDescent="0.2">
      <c r="A26" s="66"/>
      <c r="B26" s="205" t="s">
        <v>23</v>
      </c>
      <c r="C26" s="205"/>
      <c r="D26" s="206"/>
      <c r="E26" s="57"/>
      <c r="F26" s="20"/>
      <c r="G26" s="27"/>
      <c r="H26" s="151">
        <v>0</v>
      </c>
      <c r="I26" s="58"/>
      <c r="J26" s="57"/>
      <c r="K26" s="151">
        <v>0</v>
      </c>
      <c r="L26" s="57"/>
      <c r="M26" s="59"/>
      <c r="N26" s="151">
        <v>0</v>
      </c>
      <c r="O26" s="59"/>
      <c r="P26" s="57"/>
      <c r="Q26" s="151">
        <v>0</v>
      </c>
    </row>
    <row r="27" spans="1:17" s="80" customFormat="1" ht="7.5" customHeight="1" x14ac:dyDescent="0.2">
      <c r="A27" s="66"/>
      <c r="B27" s="207"/>
      <c r="C27" s="207"/>
      <c r="D27" s="208"/>
      <c r="E27" s="57"/>
      <c r="F27" s="57"/>
      <c r="G27" s="75"/>
      <c r="H27" s="78"/>
      <c r="I27" s="58"/>
      <c r="J27" s="59" t="s">
        <v>12</v>
      </c>
      <c r="K27" s="79"/>
      <c r="L27" s="57"/>
      <c r="M27" s="59"/>
      <c r="N27" s="78"/>
      <c r="O27" s="59"/>
      <c r="P27" s="59"/>
      <c r="Q27" s="78"/>
    </row>
    <row r="28" spans="1:17" s="24" customFormat="1" ht="12" customHeight="1" x14ac:dyDescent="0.2">
      <c r="A28" s="57"/>
      <c r="B28" s="201" t="s">
        <v>37</v>
      </c>
      <c r="C28" s="201"/>
      <c r="D28" s="202"/>
      <c r="E28" s="57"/>
      <c r="F28" s="20"/>
      <c r="G28" s="75" t="s">
        <v>1</v>
      </c>
      <c r="H28" s="31">
        <v>0</v>
      </c>
      <c r="I28" s="49"/>
      <c r="J28" s="75" t="s">
        <v>1</v>
      </c>
      <c r="K28" s="52">
        <v>0</v>
      </c>
      <c r="L28" s="20"/>
      <c r="M28" s="75" t="s">
        <v>1</v>
      </c>
      <c r="N28" s="31">
        <v>0</v>
      </c>
      <c r="O28" s="22"/>
      <c r="P28" s="75" t="s">
        <v>1</v>
      </c>
      <c r="Q28" s="31">
        <v>0</v>
      </c>
    </row>
    <row r="29" spans="1:17" s="24" customFormat="1" ht="12" customHeight="1" x14ac:dyDescent="0.2">
      <c r="A29" s="57"/>
      <c r="B29" s="215" t="s">
        <v>2</v>
      </c>
      <c r="C29" s="215"/>
      <c r="D29" s="216"/>
      <c r="E29" s="57"/>
      <c r="F29" s="132"/>
      <c r="G29" s="75" t="s">
        <v>3</v>
      </c>
      <c r="H29" s="47">
        <f>F29*H28/100</f>
        <v>0</v>
      </c>
      <c r="I29" s="133"/>
      <c r="J29" s="75" t="s">
        <v>3</v>
      </c>
      <c r="K29" s="82">
        <f>I29*K28/100</f>
        <v>0</v>
      </c>
      <c r="L29" s="132"/>
      <c r="M29" s="75" t="s">
        <v>3</v>
      </c>
      <c r="N29" s="47">
        <f>L29*N28/100</f>
        <v>0</v>
      </c>
      <c r="O29" s="132"/>
      <c r="P29" s="75" t="s">
        <v>3</v>
      </c>
      <c r="Q29" s="47">
        <f>O29*Q28/100</f>
        <v>0</v>
      </c>
    </row>
    <row r="30" spans="1:17" s="24" customFormat="1" ht="12" customHeight="1" x14ac:dyDescent="0.2">
      <c r="A30" s="57"/>
      <c r="B30" s="209" t="s">
        <v>14</v>
      </c>
      <c r="C30" s="209"/>
      <c r="D30" s="210"/>
      <c r="E30" s="96"/>
      <c r="F30" s="132"/>
      <c r="G30" s="76" t="s">
        <v>3</v>
      </c>
      <c r="H30" s="81">
        <f>F30*(H28-H29)/100</f>
        <v>0</v>
      </c>
      <c r="I30" s="133"/>
      <c r="J30" s="76" t="s">
        <v>3</v>
      </c>
      <c r="K30" s="83">
        <f>I30*(K28-K29)/100</f>
        <v>0</v>
      </c>
      <c r="L30" s="132"/>
      <c r="M30" s="76" t="s">
        <v>3</v>
      </c>
      <c r="N30" s="81">
        <f>L30*(N28-N29)/100</f>
        <v>0</v>
      </c>
      <c r="O30" s="132"/>
      <c r="P30" s="76" t="s">
        <v>3</v>
      </c>
      <c r="Q30" s="81">
        <f>O30*(Q28-Q29)/100</f>
        <v>0</v>
      </c>
    </row>
    <row r="31" spans="1:17" s="24" customFormat="1" ht="12" customHeight="1" x14ac:dyDescent="0.2">
      <c r="A31" s="57"/>
      <c r="B31" s="215" t="s">
        <v>14</v>
      </c>
      <c r="C31" s="215"/>
      <c r="D31" s="216"/>
      <c r="E31" s="57"/>
      <c r="F31" s="97"/>
      <c r="G31" s="75" t="s">
        <v>1</v>
      </c>
      <c r="H31" s="46">
        <v>0</v>
      </c>
      <c r="I31" s="134"/>
      <c r="J31" s="75" t="s">
        <v>1</v>
      </c>
      <c r="K31" s="54">
        <v>0</v>
      </c>
      <c r="L31" s="135"/>
      <c r="M31" s="75" t="s">
        <v>1</v>
      </c>
      <c r="N31" s="46">
        <v>0</v>
      </c>
      <c r="O31" s="97"/>
      <c r="P31" s="75" t="s">
        <v>1</v>
      </c>
      <c r="Q31" s="46">
        <v>0</v>
      </c>
    </row>
    <row r="32" spans="1:17" s="24" customFormat="1" ht="12" customHeight="1" x14ac:dyDescent="0.2">
      <c r="A32" s="57"/>
      <c r="B32" s="201" t="s">
        <v>16</v>
      </c>
      <c r="C32" s="201"/>
      <c r="D32" s="202"/>
      <c r="E32" s="57"/>
      <c r="F32" s="20"/>
      <c r="G32" s="75" t="s">
        <v>1</v>
      </c>
      <c r="H32" s="42">
        <f>H28-H29-H30-H31</f>
        <v>0</v>
      </c>
      <c r="I32" s="134"/>
      <c r="J32" s="75" t="s">
        <v>1</v>
      </c>
      <c r="K32" s="23">
        <f>K28-K29-K30-K31</f>
        <v>0</v>
      </c>
      <c r="L32" s="135"/>
      <c r="M32" s="75" t="s">
        <v>1</v>
      </c>
      <c r="N32" s="42">
        <f>N28-N29-N30-N31</f>
        <v>0</v>
      </c>
      <c r="O32" s="136"/>
      <c r="P32" s="75" t="s">
        <v>1</v>
      </c>
      <c r="Q32" s="42">
        <f>Q28-Q29-Q30-Q31</f>
        <v>0</v>
      </c>
    </row>
    <row r="33" spans="1:17" s="24" customFormat="1" ht="12" customHeight="1" x14ac:dyDescent="0.2">
      <c r="A33" s="57"/>
      <c r="B33" s="201" t="s">
        <v>4</v>
      </c>
      <c r="C33" s="201"/>
      <c r="D33" s="202"/>
      <c r="E33" s="57"/>
      <c r="F33" s="132"/>
      <c r="G33" s="75" t="s">
        <v>3</v>
      </c>
      <c r="H33" s="43">
        <f>F33*H32/100</f>
        <v>0</v>
      </c>
      <c r="I33" s="133"/>
      <c r="J33" s="75" t="s">
        <v>3</v>
      </c>
      <c r="K33" s="53">
        <f>I33*K32/100</f>
        <v>0</v>
      </c>
      <c r="L33" s="132"/>
      <c r="M33" s="75" t="s">
        <v>3</v>
      </c>
      <c r="N33" s="43">
        <f>L33*N32/100</f>
        <v>0</v>
      </c>
      <c r="O33" s="132"/>
      <c r="P33" s="75" t="s">
        <v>3</v>
      </c>
      <c r="Q33" s="43">
        <f>O33*Q32/100</f>
        <v>0</v>
      </c>
    </row>
    <row r="34" spans="1:17" s="24" customFormat="1" ht="12" customHeight="1" x14ac:dyDescent="0.2">
      <c r="A34" s="57"/>
      <c r="B34" s="209" t="s">
        <v>15</v>
      </c>
      <c r="C34" s="209"/>
      <c r="D34" s="210"/>
      <c r="E34" s="57"/>
      <c r="F34" s="20"/>
      <c r="G34" s="75" t="s">
        <v>1</v>
      </c>
      <c r="H34" s="42">
        <f>H32-H33</f>
        <v>0</v>
      </c>
      <c r="I34" s="49"/>
      <c r="J34" s="75" t="s">
        <v>1</v>
      </c>
      <c r="K34" s="23">
        <f>K32-K33</f>
        <v>0</v>
      </c>
      <c r="L34" s="20"/>
      <c r="M34" s="75" t="s">
        <v>1</v>
      </c>
      <c r="N34" s="42">
        <f>N32-N33</f>
        <v>0</v>
      </c>
      <c r="O34" s="22"/>
      <c r="P34" s="75" t="s">
        <v>1</v>
      </c>
      <c r="Q34" s="42">
        <f>Q32-Q33</f>
        <v>0</v>
      </c>
    </row>
    <row r="35" spans="1:17" s="24" customFormat="1" ht="12" customHeight="1" x14ac:dyDescent="0.2">
      <c r="A35" s="57"/>
      <c r="B35" s="201" t="s">
        <v>18</v>
      </c>
      <c r="C35" s="201"/>
      <c r="D35" s="202"/>
      <c r="E35" s="57"/>
      <c r="F35" s="92">
        <v>8.1</v>
      </c>
      <c r="G35" s="75" t="s">
        <v>3</v>
      </c>
      <c r="H35" s="43">
        <f>SUM(H34*$F$35/100)</f>
        <v>0</v>
      </c>
      <c r="I35" s="93">
        <v>8.1</v>
      </c>
      <c r="J35" s="75" t="s">
        <v>3</v>
      </c>
      <c r="K35" s="53">
        <f>SUM(K34*$F$35/100)</f>
        <v>0</v>
      </c>
      <c r="L35" s="92">
        <v>8.1</v>
      </c>
      <c r="M35" s="75" t="s">
        <v>3</v>
      </c>
      <c r="N35" s="43">
        <f>SUM(N34*$F$35/100)</f>
        <v>0</v>
      </c>
      <c r="O35" s="94">
        <v>8.1</v>
      </c>
      <c r="P35" s="75" t="s">
        <v>3</v>
      </c>
      <c r="Q35" s="43">
        <f>SUM(Q34*$F$35/100)</f>
        <v>0</v>
      </c>
    </row>
    <row r="36" spans="1:17" s="40" customFormat="1" ht="12" customHeight="1" x14ac:dyDescent="0.2">
      <c r="A36" s="67"/>
      <c r="B36" s="211" t="s">
        <v>19</v>
      </c>
      <c r="C36" s="211"/>
      <c r="D36" s="212"/>
      <c r="E36" s="67"/>
      <c r="F36" s="39"/>
      <c r="G36" s="77" t="s">
        <v>1</v>
      </c>
      <c r="H36" s="44">
        <f>H34+H35</f>
        <v>0</v>
      </c>
      <c r="I36" s="49"/>
      <c r="J36" s="77" t="s">
        <v>1</v>
      </c>
      <c r="K36" s="55">
        <f>K34+K35</f>
        <v>0</v>
      </c>
      <c r="L36" s="39"/>
      <c r="M36" s="77" t="s">
        <v>1</v>
      </c>
      <c r="N36" s="44">
        <f>N34+N35</f>
        <v>0</v>
      </c>
      <c r="O36" s="56"/>
      <c r="P36" s="77" t="s">
        <v>1</v>
      </c>
      <c r="Q36" s="44">
        <f>Q34+Q35</f>
        <v>0</v>
      </c>
    </row>
    <row r="37" spans="1:17" s="24" customFormat="1" ht="12" customHeight="1" x14ac:dyDescent="0.2">
      <c r="A37" s="57"/>
      <c r="B37" s="207" t="s">
        <v>11</v>
      </c>
      <c r="C37" s="207"/>
      <c r="D37" s="208"/>
      <c r="E37" s="57"/>
      <c r="F37" s="20"/>
      <c r="G37" s="27"/>
      <c r="H37" s="71"/>
      <c r="I37" s="49"/>
      <c r="J37" s="22"/>
      <c r="K37" s="73"/>
      <c r="L37" s="20"/>
      <c r="M37" s="22"/>
      <c r="N37" s="71"/>
      <c r="O37" s="22"/>
      <c r="P37" s="22"/>
      <c r="Q37" s="71"/>
    </row>
    <row r="38" spans="1:17" s="24" customFormat="1" ht="12" customHeight="1" x14ac:dyDescent="0.2">
      <c r="A38" s="57"/>
      <c r="B38" s="201" t="s">
        <v>40</v>
      </c>
      <c r="C38" s="201"/>
      <c r="D38" s="202"/>
      <c r="E38" s="57"/>
      <c r="F38" s="20"/>
      <c r="G38" s="27"/>
      <c r="H38" s="150">
        <v>100</v>
      </c>
      <c r="I38" s="50"/>
      <c r="J38" s="45"/>
      <c r="K38" s="148" t="e">
        <f>$H$38/$H$34*K34</f>
        <v>#DIV/0!</v>
      </c>
      <c r="L38" s="28"/>
      <c r="M38" s="28"/>
      <c r="N38" s="149" t="e">
        <f>$H$38/$H$34*N34</f>
        <v>#DIV/0!</v>
      </c>
      <c r="O38" s="45"/>
      <c r="P38" s="45"/>
      <c r="Q38" s="150" t="e">
        <f>$H$38/$H$34*Q34</f>
        <v>#DIV/0!</v>
      </c>
    </row>
    <row r="39" spans="1:17" s="80" customFormat="1" ht="12" customHeight="1" x14ac:dyDescent="0.2">
      <c r="A39" s="84"/>
      <c r="B39" s="213"/>
      <c r="C39" s="213"/>
      <c r="D39" s="214"/>
      <c r="E39" s="84"/>
      <c r="F39" s="84"/>
      <c r="G39" s="85"/>
      <c r="H39" s="86"/>
      <c r="I39" s="87"/>
      <c r="J39" s="88"/>
      <c r="K39" s="89"/>
      <c r="L39" s="90"/>
      <c r="M39" s="90"/>
      <c r="N39" s="91"/>
      <c r="O39" s="88"/>
      <c r="P39" s="88"/>
      <c r="Q39" s="86"/>
    </row>
    <row r="40" spans="1:17" s="80" customFormat="1" ht="3.95" customHeight="1" x14ac:dyDescent="0.2">
      <c r="A40" s="57"/>
      <c r="B40" s="102"/>
      <c r="C40" s="102"/>
      <c r="D40" s="102"/>
      <c r="E40" s="116"/>
      <c r="F40" s="57"/>
      <c r="G40" s="117"/>
      <c r="H40" s="120"/>
      <c r="I40" s="118"/>
      <c r="J40" s="118"/>
      <c r="K40" s="120"/>
      <c r="L40" s="119"/>
      <c r="M40" s="118"/>
      <c r="N40" s="120"/>
      <c r="O40" s="119"/>
      <c r="P40" s="118"/>
      <c r="Q40" s="120"/>
    </row>
    <row r="41" spans="1:17" s="138" customFormat="1" ht="12" customHeight="1" x14ac:dyDescent="0.2">
      <c r="A41" s="153" t="s">
        <v>46</v>
      </c>
      <c r="B41" s="226" t="s">
        <v>54</v>
      </c>
      <c r="C41" s="226"/>
      <c r="D41" s="226"/>
      <c r="E41" s="154"/>
      <c r="F41" s="153"/>
      <c r="G41" s="155"/>
      <c r="H41" s="156">
        <v>0</v>
      </c>
      <c r="I41" s="157"/>
      <c r="J41" s="157"/>
      <c r="K41" s="156">
        <v>0</v>
      </c>
      <c r="L41" s="158"/>
      <c r="M41" s="157"/>
      <c r="N41" s="156">
        <v>0</v>
      </c>
      <c r="O41" s="158"/>
      <c r="P41" s="157"/>
      <c r="Q41" s="156">
        <v>0</v>
      </c>
    </row>
    <row r="42" spans="1:17" s="80" customFormat="1" ht="3.95" customHeight="1" x14ac:dyDescent="0.2">
      <c r="A42" s="159"/>
      <c r="B42" s="160"/>
      <c r="C42" s="160"/>
      <c r="D42" s="160"/>
      <c r="E42" s="161"/>
      <c r="F42" s="159"/>
      <c r="G42" s="162"/>
      <c r="H42" s="163"/>
      <c r="I42" s="164"/>
      <c r="J42" s="164"/>
      <c r="K42" s="163"/>
      <c r="L42" s="165"/>
      <c r="M42" s="164"/>
      <c r="N42" s="163"/>
      <c r="O42" s="165"/>
      <c r="P42" s="164"/>
      <c r="Q42" s="163"/>
    </row>
    <row r="43" spans="1:17" s="80" customFormat="1" ht="3.95" customHeight="1" x14ac:dyDescent="0.2">
      <c r="A43" s="153"/>
      <c r="B43" s="166"/>
      <c r="C43" s="166"/>
      <c r="D43" s="166"/>
      <c r="E43" s="154"/>
      <c r="F43" s="153"/>
      <c r="G43" s="155"/>
      <c r="H43" s="167"/>
      <c r="I43" s="157"/>
      <c r="J43" s="157"/>
      <c r="K43" s="167"/>
      <c r="L43" s="158"/>
      <c r="M43" s="157"/>
      <c r="N43" s="167"/>
      <c r="O43" s="158"/>
      <c r="P43" s="157"/>
      <c r="Q43" s="167"/>
    </row>
    <row r="44" spans="1:17" s="138" customFormat="1" ht="12" customHeight="1" x14ac:dyDescent="0.2">
      <c r="A44" s="153" t="s">
        <v>62</v>
      </c>
      <c r="B44" s="166"/>
      <c r="C44" s="166"/>
      <c r="D44" s="166"/>
      <c r="E44" s="154"/>
      <c r="F44" s="153"/>
      <c r="G44" s="155"/>
      <c r="H44" s="168">
        <f>H41+H34</f>
        <v>0</v>
      </c>
      <c r="I44" s="157"/>
      <c r="J44" s="157"/>
      <c r="K44" s="168">
        <f>K41+K34</f>
        <v>0</v>
      </c>
      <c r="L44" s="158"/>
      <c r="M44" s="157"/>
      <c r="N44" s="168">
        <f>N41+N34</f>
        <v>0</v>
      </c>
      <c r="O44" s="158"/>
      <c r="P44" s="157"/>
      <c r="Q44" s="168">
        <f>Q41+Q34</f>
        <v>0</v>
      </c>
    </row>
    <row r="45" spans="1:17" s="80" customFormat="1" ht="3.95" customHeight="1" x14ac:dyDescent="0.2">
      <c r="A45" s="57"/>
      <c r="B45" s="102"/>
      <c r="C45" s="102"/>
      <c r="D45" s="102"/>
      <c r="E45" s="116"/>
      <c r="F45" s="57"/>
      <c r="G45" s="117"/>
      <c r="H45" s="88"/>
      <c r="I45" s="118"/>
      <c r="J45" s="118"/>
      <c r="K45" s="88"/>
      <c r="L45" s="119"/>
      <c r="M45" s="118"/>
      <c r="N45" s="88"/>
      <c r="O45" s="119"/>
      <c r="P45" s="118"/>
      <c r="Q45" s="88"/>
    </row>
    <row r="46" spans="1:17" s="24" customFormat="1" ht="12" customHeight="1" x14ac:dyDescent="0.2">
      <c r="A46" s="176" t="s">
        <v>39</v>
      </c>
      <c r="B46" s="177"/>
      <c r="C46" s="177"/>
      <c r="D46" s="177"/>
      <c r="E46" s="178"/>
      <c r="F46" s="173" t="s">
        <v>41</v>
      </c>
      <c r="G46" s="174"/>
      <c r="H46" s="175"/>
      <c r="I46" s="173" t="s">
        <v>43</v>
      </c>
      <c r="J46" s="174"/>
      <c r="K46" s="175"/>
      <c r="L46" s="173" t="s">
        <v>44</v>
      </c>
      <c r="M46" s="174"/>
      <c r="N46" s="175"/>
      <c r="O46" s="173" t="s">
        <v>42</v>
      </c>
      <c r="P46" s="174"/>
      <c r="Q46" s="175"/>
    </row>
    <row r="47" spans="1:17" s="24" customFormat="1" ht="12" customHeight="1" x14ac:dyDescent="0.2">
      <c r="A47" s="189"/>
      <c r="B47" s="190"/>
      <c r="C47" s="190"/>
      <c r="D47" s="190"/>
      <c r="E47" s="191"/>
      <c r="F47" s="195"/>
      <c r="G47" s="196"/>
      <c r="H47" s="197"/>
      <c r="I47" s="99"/>
      <c r="J47" s="100"/>
      <c r="K47" s="101"/>
      <c r="L47" s="99"/>
      <c r="M47" s="100"/>
      <c r="N47" s="101"/>
      <c r="O47" s="99"/>
      <c r="P47" s="100"/>
      <c r="Q47" s="101"/>
    </row>
    <row r="48" spans="1:17" s="24" customFormat="1" ht="12" customHeight="1" x14ac:dyDescent="0.2">
      <c r="A48" s="189"/>
      <c r="B48" s="190"/>
      <c r="C48" s="190"/>
      <c r="D48" s="190"/>
      <c r="E48" s="191"/>
      <c r="F48" s="195"/>
      <c r="G48" s="196"/>
      <c r="H48" s="197"/>
      <c r="I48" s="99"/>
      <c r="J48" s="100"/>
      <c r="K48" s="101"/>
      <c r="L48" s="99"/>
      <c r="M48" s="100"/>
      <c r="N48" s="101"/>
      <c r="O48" s="99"/>
      <c r="P48" s="100"/>
      <c r="Q48" s="101"/>
    </row>
    <row r="49" spans="1:17" s="24" customFormat="1" ht="12" customHeight="1" x14ac:dyDescent="0.2">
      <c r="A49" s="189"/>
      <c r="B49" s="190"/>
      <c r="C49" s="190"/>
      <c r="D49" s="190"/>
      <c r="E49" s="191"/>
      <c r="F49" s="195"/>
      <c r="G49" s="196"/>
      <c r="H49" s="197"/>
      <c r="I49" s="99"/>
      <c r="J49" s="100"/>
      <c r="K49" s="101"/>
      <c r="L49" s="99"/>
      <c r="M49" s="100"/>
      <c r="N49" s="101"/>
      <c r="O49" s="99"/>
      <c r="P49" s="100"/>
      <c r="Q49" s="101"/>
    </row>
    <row r="50" spans="1:17" s="24" customFormat="1" ht="12" customHeight="1" x14ac:dyDescent="0.2">
      <c r="A50" s="189"/>
      <c r="B50" s="190"/>
      <c r="C50" s="190"/>
      <c r="D50" s="190"/>
      <c r="E50" s="191"/>
      <c r="F50" s="195"/>
      <c r="G50" s="196"/>
      <c r="H50" s="197"/>
      <c r="I50" s="184"/>
      <c r="J50" s="185"/>
      <c r="K50" s="186"/>
      <c r="L50" s="187"/>
      <c r="M50" s="185"/>
      <c r="N50" s="186"/>
      <c r="O50" s="184"/>
      <c r="P50" s="185"/>
      <c r="Q50" s="186"/>
    </row>
    <row r="51" spans="1:17" s="24" customFormat="1" ht="12" customHeight="1" x14ac:dyDescent="0.2">
      <c r="A51" s="192"/>
      <c r="B51" s="193"/>
      <c r="C51" s="193"/>
      <c r="D51" s="193"/>
      <c r="E51" s="194"/>
      <c r="F51" s="198"/>
      <c r="G51" s="199"/>
      <c r="H51" s="200"/>
      <c r="I51" s="187"/>
      <c r="J51" s="188"/>
      <c r="K51" s="186"/>
      <c r="L51" s="187"/>
      <c r="M51" s="188"/>
      <c r="N51" s="186"/>
      <c r="O51" s="187"/>
      <c r="P51" s="188"/>
      <c r="Q51" s="186"/>
    </row>
    <row r="52" spans="1:17" s="29" customFormat="1" ht="18.600000000000001" customHeight="1" x14ac:dyDescent="0.2">
      <c r="A52" s="181" t="s">
        <v>13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3"/>
    </row>
    <row r="53" spans="1:17" s="95" customFormat="1" ht="18.600000000000001" customHeight="1" x14ac:dyDescent="0.2">
      <c r="A53" s="115" t="s">
        <v>45</v>
      </c>
      <c r="B53" s="33"/>
      <c r="C53" s="33"/>
      <c r="D53" s="33"/>
      <c r="E53" s="33"/>
      <c r="F53" s="33"/>
      <c r="G53" s="33"/>
      <c r="H53" s="34"/>
      <c r="I53" s="33"/>
      <c r="J53" s="33"/>
      <c r="K53" s="34"/>
      <c r="L53" s="33"/>
      <c r="M53" s="33"/>
      <c r="N53" s="34"/>
      <c r="O53" s="33"/>
      <c r="P53" s="33"/>
      <c r="Q53" s="35"/>
    </row>
    <row r="54" spans="1:17" s="32" customFormat="1" ht="21.95" customHeight="1" x14ac:dyDescent="0.2">
      <c r="A54" s="179" t="s">
        <v>57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</row>
    <row r="55" spans="1:17" s="29" customFormat="1" ht="12.75" hidden="1" customHeight="1" x14ac:dyDescent="0.2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</row>
    <row r="56" spans="1:17" s="32" customFormat="1" ht="22.5" customHeight="1" x14ac:dyDescent="0.2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</row>
    <row r="57" spans="1:17" s="137" customFormat="1" ht="18" customHeight="1" x14ac:dyDescent="0.2">
      <c r="A57" s="259" t="s">
        <v>58</v>
      </c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</row>
    <row r="58" spans="1:17" s="98" customFormat="1" ht="18.600000000000001" customHeight="1" x14ac:dyDescent="0.2">
      <c r="A58" s="172" t="s">
        <v>31</v>
      </c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</row>
    <row r="59" spans="1:17" s="21" customFormat="1" ht="18.600000000000001" customHeight="1" x14ac:dyDescent="0.2">
      <c r="A59" s="172" t="s">
        <v>32</v>
      </c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</row>
    <row r="60" spans="1:17" s="21" customFormat="1" ht="18.600000000000001" customHeight="1" x14ac:dyDescent="0.2">
      <c r="A60" s="172" t="s">
        <v>33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</row>
    <row r="61" spans="1:17" s="21" customFormat="1" ht="18.600000000000001" customHeight="1" x14ac:dyDescent="0.2">
      <c r="A61" s="172" t="s">
        <v>34</v>
      </c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</row>
    <row r="62" spans="1:17" s="21" customFormat="1" ht="18.600000000000001" customHeight="1" x14ac:dyDescent="0.2">
      <c r="A62" s="172" t="s">
        <v>35</v>
      </c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</row>
    <row r="63" spans="1:17" x14ac:dyDescent="0.2">
      <c r="A63" s="260"/>
      <c r="B63" s="260"/>
      <c r="C63" s="260"/>
      <c r="D63" s="260"/>
      <c r="E63" s="260"/>
      <c r="F63" s="260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</row>
  </sheetData>
  <sheetProtection selectLockedCells="1"/>
  <dataConsolidate/>
  <mergeCells count="90">
    <mergeCell ref="A57:Q57"/>
    <mergeCell ref="A63:Q63"/>
    <mergeCell ref="A2:J2"/>
    <mergeCell ref="D4:G4"/>
    <mergeCell ref="I4:K4"/>
    <mergeCell ref="L4:N4"/>
    <mergeCell ref="O4:Q4"/>
    <mergeCell ref="D5:G5"/>
    <mergeCell ref="I5:K5"/>
    <mergeCell ref="L5:N5"/>
    <mergeCell ref="O5:Q5"/>
    <mergeCell ref="D6:G6"/>
    <mergeCell ref="I6:K6"/>
    <mergeCell ref="L6:N6"/>
    <mergeCell ref="O6:Q6"/>
    <mergeCell ref="E7:G7"/>
    <mergeCell ref="I7:K7"/>
    <mergeCell ref="L7:N7"/>
    <mergeCell ref="O7:Q7"/>
    <mergeCell ref="B10:D10"/>
    <mergeCell ref="F10:H10"/>
    <mergeCell ref="I10:K10"/>
    <mergeCell ref="L10:N10"/>
    <mergeCell ref="O10:Q10"/>
    <mergeCell ref="E8:G8"/>
    <mergeCell ref="I8:K8"/>
    <mergeCell ref="L8:N8"/>
    <mergeCell ref="O8:Q8"/>
    <mergeCell ref="A9:Q9"/>
    <mergeCell ref="O11:Q11"/>
    <mergeCell ref="B12:D12"/>
    <mergeCell ref="F12:H12"/>
    <mergeCell ref="I12:K12"/>
    <mergeCell ref="L12:N12"/>
    <mergeCell ref="O12:Q12"/>
    <mergeCell ref="B16:D16"/>
    <mergeCell ref="B11:D11"/>
    <mergeCell ref="F11:H11"/>
    <mergeCell ref="I11:K11"/>
    <mergeCell ref="L11:N11"/>
    <mergeCell ref="O13:Q13"/>
    <mergeCell ref="B14:D14"/>
    <mergeCell ref="G14:H14"/>
    <mergeCell ref="J14:K14"/>
    <mergeCell ref="M14:N14"/>
    <mergeCell ref="P14:Q14"/>
    <mergeCell ref="B13:D13"/>
    <mergeCell ref="F13:H13"/>
    <mergeCell ref="I13:K13"/>
    <mergeCell ref="L13:N13"/>
    <mergeCell ref="B17:D17"/>
    <mergeCell ref="B22:D22"/>
    <mergeCell ref="B19:D19"/>
    <mergeCell ref="B20:D20"/>
    <mergeCell ref="B41:D41"/>
    <mergeCell ref="B30:D30"/>
    <mergeCell ref="B31:D31"/>
    <mergeCell ref="B38:D38"/>
    <mergeCell ref="B18:D18"/>
    <mergeCell ref="B21:D21"/>
    <mergeCell ref="F46:H46"/>
    <mergeCell ref="B24:D24"/>
    <mergeCell ref="B25:D25"/>
    <mergeCell ref="B26:D26"/>
    <mergeCell ref="B27:D27"/>
    <mergeCell ref="B37:D37"/>
    <mergeCell ref="B32:D32"/>
    <mergeCell ref="B33:D33"/>
    <mergeCell ref="B34:D34"/>
    <mergeCell ref="B35:D35"/>
    <mergeCell ref="B36:D36"/>
    <mergeCell ref="B39:D39"/>
    <mergeCell ref="B28:D28"/>
    <mergeCell ref="B29:D29"/>
    <mergeCell ref="A62:Q62"/>
    <mergeCell ref="A61:Q61"/>
    <mergeCell ref="I46:K46"/>
    <mergeCell ref="O46:Q46"/>
    <mergeCell ref="A46:E46"/>
    <mergeCell ref="A60:Q60"/>
    <mergeCell ref="A59:Q59"/>
    <mergeCell ref="A58:Q58"/>
    <mergeCell ref="A54:Q56"/>
    <mergeCell ref="A52:Q52"/>
    <mergeCell ref="I50:K51"/>
    <mergeCell ref="O50:Q51"/>
    <mergeCell ref="A47:E51"/>
    <mergeCell ref="F47:H51"/>
    <mergeCell ref="L46:N46"/>
    <mergeCell ref="L50:N51"/>
  </mergeCells>
  <dataValidations count="1">
    <dataValidation type="list" allowBlank="1" showInputMessage="1" showErrorMessage="1" promptTitle="Gemäss 101d_Geschäftsordnung_BBL" prompt="Die Auswahl erfolgt gemäss den Vorgaben der Weisung:101d_Geschäftsordnung_BBL, insbesondere gemäss dem Anhang_2" sqref="A2:J2" xr:uid="{00000000-0002-0000-0000-000000000000}">
      <formula1>"Bitte auswählen, Angebotsvergleich und Vergabeantrag, Angebotsvergleich - Beilage zum Vergabeantrag"</formula1>
    </dataValidation>
  </dataValidations>
  <printOptions horizontalCentered="1" gridLines="1"/>
  <pageMargins left="0.35433070866141736" right="0.27559055118110237" top="0.19685039370078741" bottom="0.19685039370078741" header="0" footer="0"/>
  <pageSetup paperSize="9" scale="85" fitToWidth="0" fitToHeight="0" orientation="landscape" r:id="rId1"/>
  <headerFooter alignWithMargins="0">
    <oddFooter xml:space="preserve">&amp;L&amp;6K1P41_F22d_Angebotsvergleich, 01.10.2023, V1.9, PM&amp;R&amp;6Seite &amp;P </oddFooter>
  </headerFooter>
  <rowBreaks count="1" manualBreakCount="1">
    <brk id="56" max="16383" man="1"/>
  </rowBreaks>
  <customProperties>
    <customPr name="EpmWorksheetKeyString_GU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6433" r:id="rId5" name="Check Box 1">
              <controlPr defaultSize="0" autoFill="0" autoLine="0" autoPict="0">
                <anchor moveWithCells="1">
                  <from>
                    <xdr:col>9</xdr:col>
                    <xdr:colOff>142875</xdr:colOff>
                    <xdr:row>55</xdr:row>
                    <xdr:rowOff>28575</xdr:rowOff>
                  </from>
                  <to>
                    <xdr:col>11</xdr:col>
                    <xdr:colOff>228600</xdr:colOff>
                    <xdr:row>55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4" r:id="rId6" name="Check Box 2">
              <controlPr defaultSize="0" autoFill="0" autoLine="0" autoPict="0">
                <anchor moveWithCells="1">
                  <from>
                    <xdr:col>12</xdr:col>
                    <xdr:colOff>123825</xdr:colOff>
                    <xdr:row>55</xdr:row>
                    <xdr:rowOff>28575</xdr:rowOff>
                  </from>
                  <to>
                    <xdr:col>15</xdr:col>
                    <xdr:colOff>0</xdr:colOff>
                    <xdr:row>55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5" r:id="rId7" name="Check Box 3">
              <controlPr defaultSize="0" autoFill="0" autoLine="0" autoPict="0">
                <anchor moveWithCells="1">
                  <from>
                    <xdr:col>3</xdr:col>
                    <xdr:colOff>285750</xdr:colOff>
                    <xdr:row>53</xdr:row>
                    <xdr:rowOff>19050</xdr:rowOff>
                  </from>
                  <to>
                    <xdr:col>5</xdr:col>
                    <xdr:colOff>190500</xdr:colOff>
                    <xdr:row>53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6" r:id="rId8" name="Check Box 4">
              <controlPr defaultSize="0" autoFill="0" autoLine="0" autoPict="0">
                <anchor moveWithCells="1">
                  <from>
                    <xdr:col>6</xdr:col>
                    <xdr:colOff>247650</xdr:colOff>
                    <xdr:row>53</xdr:row>
                    <xdr:rowOff>28575</xdr:rowOff>
                  </from>
                  <to>
                    <xdr:col>9</xdr:col>
                    <xdr:colOff>190500</xdr:colOff>
                    <xdr:row>53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7" r:id="rId9" name="Check Box 5">
              <controlPr defaultSize="0" autoFill="0" autoLine="0" autoPict="0">
                <anchor moveWithCells="1">
                  <from>
                    <xdr:col>9</xdr:col>
                    <xdr:colOff>133350</xdr:colOff>
                    <xdr:row>53</xdr:row>
                    <xdr:rowOff>47625</xdr:rowOff>
                  </from>
                  <to>
                    <xdr:col>11</xdr:col>
                    <xdr:colOff>257175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8" r:id="rId10" name="Check Box 6">
              <controlPr defaultSize="0" autoFill="0" autoLine="0" autoPict="0">
                <anchor moveWithCells="1">
                  <from>
                    <xdr:col>12</xdr:col>
                    <xdr:colOff>123825</xdr:colOff>
                    <xdr:row>53</xdr:row>
                    <xdr:rowOff>28575</xdr:rowOff>
                  </from>
                  <to>
                    <xdr:col>14</xdr:col>
                    <xdr:colOff>295275</xdr:colOff>
                    <xdr:row>53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9" r:id="rId11" name="Check Box 7">
              <controlPr defaultSize="0" autoFill="0" autoLine="0" autoPict="0">
                <anchor moveWithCells="1">
                  <from>
                    <xdr:col>3</xdr:col>
                    <xdr:colOff>295275</xdr:colOff>
                    <xdr:row>54</xdr:row>
                    <xdr:rowOff>0</xdr:rowOff>
                  </from>
                  <to>
                    <xdr:col>5</xdr:col>
                    <xdr:colOff>200025</xdr:colOff>
                    <xdr:row>55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0" r:id="rId12" name="Check Box 8">
              <controlPr defaultSize="0" autoFill="0" autoLine="0" autoPict="0">
                <anchor moveWithCells="1">
                  <from>
                    <xdr:col>6</xdr:col>
                    <xdr:colOff>247650</xdr:colOff>
                    <xdr:row>55</xdr:row>
                    <xdr:rowOff>19050</xdr:rowOff>
                  </from>
                  <to>
                    <xdr:col>8</xdr:col>
                    <xdr:colOff>285750</xdr:colOff>
                    <xdr:row>55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1" r:id="rId13" name="Check Box 9">
              <controlPr defaultSize="0" autoFill="0" autoLine="0" autoPict="0">
                <anchor moveWithCells="1">
                  <from>
                    <xdr:col>15</xdr:col>
                    <xdr:colOff>28575</xdr:colOff>
                    <xdr:row>55</xdr:row>
                    <xdr:rowOff>9525</xdr:rowOff>
                  </from>
                  <to>
                    <xdr:col>16</xdr:col>
                    <xdr:colOff>1066800</xdr:colOff>
                    <xdr:row>55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57" r:id="rId14" name="Check Box 25">
              <controlPr defaultSize="0" autoFill="0" autoLine="0" autoPict="0">
                <anchor moveWithCells="1">
                  <from>
                    <xdr:col>15</xdr:col>
                    <xdr:colOff>19050</xdr:colOff>
                    <xdr:row>53</xdr:row>
                    <xdr:rowOff>47625</xdr:rowOff>
                  </from>
                  <to>
                    <xdr:col>16</xdr:col>
                    <xdr:colOff>1019175</xdr:colOff>
                    <xdr:row>53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Auswertung 1</vt:lpstr>
      <vt:lpstr>'Auswertung 1'!Druckbereich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Glanzmann Hans-Peter</dc:creator>
  <cp:lastModifiedBy>Sandra Jenni</cp:lastModifiedBy>
  <cp:lastPrinted>2023-09-27T06:22:24Z</cp:lastPrinted>
  <dcterms:created xsi:type="dcterms:W3CDTF">1999-09-08T05:14:21Z</dcterms:created>
  <dcterms:modified xsi:type="dcterms:W3CDTF">2023-09-27T06:24:34Z</dcterms:modified>
</cp:coreProperties>
</file>